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8" windowWidth="12396" windowHeight="9312"/>
  </bookViews>
  <sheets>
    <sheet name="ldrw" sheetId="8" r:id="rId1"/>
  </sheets>
  <calcPr calcId="145621"/>
</workbook>
</file>

<file path=xl/calcChain.xml><?xml version="1.0" encoding="utf-8"?>
<calcChain xmlns="http://schemas.openxmlformats.org/spreadsheetml/2006/main">
  <c r="D28" i="8" l="1"/>
  <c r="E28" i="8"/>
  <c r="F28" i="8"/>
  <c r="G28" i="8"/>
  <c r="H28" i="8"/>
  <c r="I28" i="8"/>
  <c r="J28" i="8"/>
  <c r="K28" i="8"/>
  <c r="L28" i="8"/>
  <c r="C28" i="8"/>
  <c r="D52" i="8"/>
  <c r="D54" i="8"/>
  <c r="E52" i="8"/>
  <c r="E54" i="8"/>
  <c r="F52" i="8"/>
  <c r="F54" i="8"/>
  <c r="G52" i="8"/>
  <c r="G54" i="8"/>
  <c r="H52" i="8"/>
  <c r="H54" i="8"/>
  <c r="I52" i="8"/>
  <c r="I54" i="8"/>
  <c r="J52" i="8"/>
  <c r="J54" i="8"/>
  <c r="K52" i="8"/>
  <c r="K54" i="8"/>
  <c r="L52" i="8"/>
  <c r="L54" i="8"/>
  <c r="C52" i="8"/>
  <c r="C54" i="8"/>
  <c r="D36" i="8"/>
  <c r="D38" i="8"/>
  <c r="E36" i="8"/>
  <c r="F36" i="8"/>
  <c r="G36" i="8"/>
  <c r="G38" i="8"/>
  <c r="H36" i="8"/>
  <c r="H38" i="8"/>
  <c r="I36" i="8"/>
  <c r="J36" i="8"/>
  <c r="K36" i="8"/>
  <c r="K38" i="8"/>
  <c r="L36" i="8"/>
  <c r="L38" i="8"/>
  <c r="C36" i="8"/>
  <c r="F38" i="8"/>
  <c r="F56" i="8"/>
  <c r="L56" i="8"/>
  <c r="D56" i="8"/>
  <c r="I38" i="8"/>
  <c r="I56" i="8"/>
  <c r="K56" i="8"/>
  <c r="H56" i="8"/>
  <c r="C38" i="8"/>
  <c r="C56" i="8"/>
  <c r="J38" i="8"/>
  <c r="J56" i="8"/>
  <c r="E38" i="8"/>
  <c r="E56" i="8"/>
  <c r="G56" i="8"/>
</calcChain>
</file>

<file path=xl/sharedStrings.xml><?xml version="1.0" encoding="utf-8"?>
<sst xmlns="http://schemas.openxmlformats.org/spreadsheetml/2006/main" count="79" uniqueCount="76">
  <si>
    <t>Summe</t>
  </si>
  <si>
    <t>Zweckzuschüsse und Finanzzuweisungen</t>
  </si>
  <si>
    <t>Zuschüsse zur Theaterführung an Länder</t>
  </si>
  <si>
    <t>Zuschüsse für Straßen</t>
  </si>
  <si>
    <t>Katastropheneinsatzgeräte der Feuerwehren</t>
  </si>
  <si>
    <t>Summe Zweckzuschüsse und Finanzzuweisungen</t>
  </si>
  <si>
    <t>Kostentragung</t>
  </si>
  <si>
    <t>Schienenverbund</t>
  </si>
  <si>
    <t>Summe Kostentragung</t>
  </si>
  <si>
    <t>Finanzkraftstärkung der Gemeinden</t>
  </si>
  <si>
    <t>Polizeikostenersatz an Städte mit eigenem Statut</t>
  </si>
  <si>
    <t>Finanzzuweisung für Personennahverkehr</t>
  </si>
  <si>
    <t>Zuschüsse zur Theaterführung an Gemeinden</t>
  </si>
  <si>
    <t>Bedarfszuweisungsgesetz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</si>
  <si>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</si>
  <si>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</si>
  <si>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</si>
  <si>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</si>
  <si>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</si>
  <si>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</si>
  <si>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</si>
  <si>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</si>
  <si>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</si>
  <si>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Zuschüsse für Krankenanstalten (Gemeinde-Anteil)</t>
  </si>
  <si>
    <t>Katastrophenfonds:</t>
  </si>
  <si>
    <t>Summe der Zahlungen an die Länder</t>
  </si>
  <si>
    <t>Katastrophenfonds: Schäden im Vermögen der Gemeinden</t>
  </si>
  <si>
    <t>Zahlungen an die Länder</t>
  </si>
  <si>
    <t>Ertragsanteile</t>
  </si>
  <si>
    <t>Zahlungen an die Gemeinden</t>
  </si>
  <si>
    <t>Schäden an Landesstraßen B</t>
  </si>
  <si>
    <t>Schäden im Vermögen privater Personen</t>
  </si>
  <si>
    <t>Schäden im Vermögen der Länder</t>
  </si>
  <si>
    <t>Summe der Zahlungen an die Gemeinden</t>
  </si>
  <si>
    <t>Summe der Zahlungen an die Länder und Gemeinden</t>
  </si>
  <si>
    <t>Zuschüsse für schulische Tagesbetreuung</t>
  </si>
  <si>
    <t>Warn- und Alarmsystem</t>
  </si>
  <si>
    <t>Zuschüsse aus dem Pflegefonds</t>
  </si>
  <si>
    <t>VA-Ansatz</t>
  </si>
  <si>
    <t>Zweckzuschüsse zur Krankenanstaltenfinanzierung 1)</t>
  </si>
  <si>
    <t>Zuschüsse nach dem BSWG 1982 und BSWG 1983 2)</t>
  </si>
  <si>
    <t>in Mio. €</t>
  </si>
  <si>
    <t>Bedarfszuweisungen an Länder</t>
  </si>
  <si>
    <t>44.01.05.00-1</t>
  </si>
  <si>
    <t>24.02.01.00-1</t>
  </si>
  <si>
    <t>44.01.03.00-1</t>
  </si>
  <si>
    <t>44.01.04.00-1/7302.000 + 44.01.04.00-1/7302.017</t>
  </si>
  <si>
    <t>44.01.04.00-1/7353.410 + 44.01.04.00-1/7353.411</t>
  </si>
  <si>
    <t>41.02.04.02-1/7353.102</t>
  </si>
  <si>
    <t>21.02.01.00-1/7303.039</t>
  </si>
  <si>
    <t>30.02.01.00-1/7303.000</t>
  </si>
  <si>
    <t>44.02.01.00-1/7303.008 + 44.02.01.00-1/7303.037</t>
  </si>
  <si>
    <t>44.02.01.00-1/7303.030 + 44.02.01.00-1/7303.036</t>
  </si>
  <si>
    <t>11.02.05.00-1/7353.500</t>
  </si>
  <si>
    <t>44.02.01.00-1/7303.200</t>
  </si>
  <si>
    <t>44.02.01.00-1/7303.009</t>
  </si>
  <si>
    <t>Quelle: BMF</t>
  </si>
  <si>
    <t>16.01.03.00-2/8491.001</t>
  </si>
  <si>
    <t>11.03.01.00-1/7303.010 + 11.03.01.00-2/8503.103</t>
  </si>
  <si>
    <t>31.02.01.00-1/7353.440</t>
  </si>
  <si>
    <t>41.02.02.00-1/7355.500 + 41.02.02.00-1/7355.501</t>
  </si>
  <si>
    <t>44.01.01.00-1</t>
  </si>
  <si>
    <t>44.01.04.00-1/7304.001</t>
  </si>
  <si>
    <t>44.01.02.00-1</t>
  </si>
  <si>
    <t>44.01.04.00-1/7304.000</t>
  </si>
  <si>
    <t>44.01.04.00-1/7305.012</t>
  </si>
  <si>
    <t>44.02.01.00-1/7305.300 + 44.02.01.00-1/7305.301</t>
  </si>
  <si>
    <t>Landeslehrer 4)</t>
  </si>
  <si>
    <t>Ausgaben gemäß GSBG: Länder 5)</t>
  </si>
  <si>
    <t>Kostenersätze für Flüchtlingsbetreuung 6)</t>
  </si>
  <si>
    <t>Klinischer Mehraufwand 7)</t>
  </si>
  <si>
    <t>Zweckzuschüsse für Kinderbetreuung u. Sprachförderung 3)</t>
  </si>
  <si>
    <t>Länderweise Anteile an den Ertragsanteilen und den wichtigsten Zweckzuschüssen und Finanzzuweisungen im Jahr 2014</t>
  </si>
  <si>
    <t>Länder (§ 31 Abs. 3a WRG)</t>
  </si>
  <si>
    <t>44.02.01.00-1/7303.042</t>
  </si>
  <si>
    <t>1) VA-Ansatz Zweckzuschüsse zur Krankenanstaltenfinanzierung: länderweise Aufgliederung ohne die nicht aufteilbaren Ausgaben der Bundesgesundheitsagentur für Transplantationswesen und Projekte 
und Planungen von überregionaler Bedeutung
2) BSWG = Bundes-Sonderwohnbaugesetz
3) Zweckzuschüsse für Kinderbetreuung u. Sprachförderung: 44.01.04.00-1/7352.001 (Zuschüsse für den Ausbau des Kinderbetreuungsangebots) + 25.02.01.00-1/7353.000 (Zuschüsse für die Einführung 
der halbtägig kostenlosen Kinderbetreuungseinrichtungen) + 21.03.02.00-1/7303.040 (Zuschüsse für die frühe Sprachförderung)
4) Landeslehrer: Allgemein bildende Pflichtschulen: 30.02.01.00-1/7302.000 + 30.02.01.00-1/7302.013, Berufsbildende Pflichtschulen: 30.02.03.00-1/7302.000, Land- und forstw. Berufs- u. Fachschulen: 
42.02.03.00-1/7302.014 + 42.02.03.00-1/7302.015, Pensionsaufwand 23.04.01, Dienstgeberbeitrag Pensionen: 30.02.01.00-1/7302.018
5) Ausgaben gemäß GSBG (Gesundheits- und Sozialbereich-Beihilfengesetz): ohne die Rückerstattungen der Länder
6) Kostenersätze für Flüchtlingsbetreuung: Saldo aus den Finanzpositionen 11.03.01.00-1/7303.010 u. 11.03.01.00-2/8503.103
7) Klinischer Mehraufwand: Finanzposition 31.02.01.00-1/7353.440 „Klinischer Mehraufwand (Klinikbauten)“. Ohne laufenden klinischen Mehraufwand, da dieser ab dem Jahr 2007 nicht mehr gesondert
 budgetiert wird, sondern im Gesamtbetrag gem. § 12 UG 2002 enthalten ist; die Investitionen werden weiterhin getrennt budgetiert.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</si>
</sst>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6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 applyFill="1" applyAlignment="1">
      <alignment wrapText="1"/>
    </xf>
    <xf numFmtId="3" fontId="2" fillId="0" borderId="1" xfId="0" applyNumberFormat="1" applyFont="1" applyFill="1" applyBorder="1" applyAlignment="1">
      <alignment horizontal="right"/>
    </xf>
    <xf numFmtId="0" fontId="3" fillId="0" borderId="0" xfId="0" applyFont="1" applyFill="1"/>
    <xf numFmtId="3" fontId="2" fillId="0" borderId="0" xfId="0" applyNumberFormat="1" applyFont="1" applyFill="1" applyBorder="1" applyAlignment="1">
      <alignment horizontal="right"/>
    </xf>
    <xf numFmtId="0" fontId="4" fillId="0" borderId="0" xfId="0" applyFont="1" applyFill="1"/>
    <xf numFmtId="0" fontId="2" fillId="0" borderId="0" xfId="0" applyFont="1" applyFill="1" applyBorder="1" applyAlignment="1"/>
    <xf numFmtId="0" fontId="0" fillId="0" borderId="0" xfId="0" applyFill="1" applyAlignment="1"/>
    <xf numFmtId="0" fontId="2" fillId="0" borderId="0" xfId="0" applyFont="1" applyFill="1" applyAlignment="1"/>
    <xf numFmtId="0" fontId="1" fillId="0" borderId="0" xfId="0" applyFont="1" applyFill="1" applyAlignment="1"/>
    <xf numFmtId="0" fontId="1" fillId="0" borderId="0" xfId="0" applyFont="1" applyFill="1" applyBorder="1" applyAlignment="1"/>
    <xf numFmtId="0" fontId="3" fillId="0" borderId="0" xfId="0" applyFont="1" applyFill="1" applyAlignment="1"/>
    <xf numFmtId="0" fontId="4" fillId="0" borderId="0" xfId="0" applyFont="1" applyFill="1" applyAlignment="1"/>
    <xf numFmtId="0" fontId="2" fillId="0" borderId="1" xfId="0" applyFont="1" applyFill="1" applyBorder="1" applyAlignment="1"/>
    <xf numFmtId="164" fontId="1" fillId="0" borderId="0" xfId="0" applyNumberFormat="1" applyFont="1" applyFill="1" applyAlignment="1"/>
    <xf numFmtId="164" fontId="2" fillId="0" borderId="0" xfId="0" applyNumberFormat="1" applyFont="1" applyFill="1" applyBorder="1" applyAlignment="1"/>
    <xf numFmtId="3" fontId="2" fillId="0" borderId="0" xfId="0" quotePrefix="1" applyNumberFormat="1" applyFont="1" applyFill="1" applyAlignment="1"/>
    <xf numFmtId="164" fontId="2" fillId="0" borderId="0" xfId="0" applyNumberFormat="1" applyFont="1" applyFill="1" applyAlignment="1"/>
    <xf numFmtId="0" fontId="2" fillId="0" borderId="2" xfId="0" applyFont="1" applyFill="1" applyBorder="1" applyAlignment="1"/>
    <xf numFmtId="164" fontId="2" fillId="0" borderId="2" xfId="0" applyNumberFormat="1" applyFont="1" applyFill="1" applyBorder="1" applyAlignment="1"/>
    <xf numFmtId="0" fontId="5" fillId="0" borderId="0" xfId="0" applyFont="1" applyFill="1" applyAlignment="1"/>
    <xf numFmtId="164" fontId="1" fillId="0" borderId="0" xfId="0" applyNumberFormat="1" applyFont="1" applyFill="1" applyBorder="1" applyAlignment="1"/>
    <xf numFmtId="0" fontId="1" fillId="0" borderId="3" xfId="0" applyFont="1" applyFill="1" applyBorder="1" applyAlignment="1"/>
    <xf numFmtId="164" fontId="1" fillId="0" borderId="3" xfId="0" applyNumberFormat="1" applyFont="1" applyFill="1" applyBorder="1" applyAlignment="1"/>
    <xf numFmtId="0" fontId="1" fillId="0" borderId="4" xfId="0" applyFont="1" applyFill="1" applyBorder="1" applyAlignment="1"/>
    <xf numFmtId="164" fontId="1" fillId="0" borderId="4" xfId="0" applyNumberFormat="1" applyFont="1" applyFill="1" applyBorder="1" applyAlignment="1"/>
    <xf numFmtId="0" fontId="2" fillId="0" borderId="0" xfId="0" applyFont="1" applyFill="1"/>
    <xf numFmtId="0" fontId="2" fillId="0" borderId="2" xfId="0" applyFont="1" applyFill="1" applyBorder="1"/>
    <xf numFmtId="165" fontId="0" fillId="0" borderId="0" xfId="0" applyNumberFormat="1" applyFill="1" applyAlignment="1"/>
    <xf numFmtId="0" fontId="2" fillId="0" borderId="0" xfId="0" applyFont="1" applyFill="1" applyAlignment="1">
      <alignment wrapText="1"/>
    </xf>
    <xf numFmtId="0" fontId="0" fillId="0" borderId="0" xfId="0" applyFill="1" applyAlignment="1">
      <alignment wrapText="1"/>
    </xf>
    <xf numFmtId="0" fontId="2" fillId="0" borderId="0" xfId="0" applyFont="1" applyFill="1" applyAlignment="1"/>
    <xf numFmtId="0" fontId="0" fillId="0" borderId="0" xfId="0" applyFill="1" applyAlignment="1"/>
    <xf numFmtId="0" fontId="2" fillId="0" borderId="0" xfId="0" applyFont="1" applyFill="1" applyBorder="1" applyAlignment="1"/>
    <xf numFmtId="0" fontId="0" fillId="0" borderId="0" xfId="0" applyAlignme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0"/>
  <sheetViews>
    <sheetView tabSelected="1" zoomScale="80" zoomScaleNormal="100" workbookViewId="0"/>
  </sheetViews>
  <sheetFormatPr baseColWidth="10" defaultColWidth="11.44140625" defaultRowHeight="11.4" x14ac:dyDescent="0.2"/>
  <cols>
    <col min="1" max="1" width="48.6640625" style="3" customWidth="1"/>
    <col min="2" max="2" width="56" style="3" customWidth="1"/>
    <col min="3" max="3" width="8.5546875" style="5" customWidth="1"/>
    <col min="4" max="5" width="8" style="5" bestFit="1" customWidth="1"/>
    <col min="6" max="6" width="7.6640625" style="5" bestFit="1" customWidth="1"/>
    <col min="7" max="7" width="7.33203125" style="5" bestFit="1" customWidth="1"/>
    <col min="8" max="8" width="8.33203125" style="5" bestFit="1" customWidth="1"/>
    <col min="9" max="9" width="8" style="5" bestFit="1" customWidth="1"/>
    <col min="10" max="10" width="7.33203125" style="5" bestFit="1" customWidth="1"/>
    <col min="11" max="11" width="8.33203125" style="5" bestFit="1" customWidth="1"/>
    <col min="12" max="12" width="9" style="5" bestFit="1" customWidth="1"/>
    <col min="13" max="16384" width="11.44140625" style="3"/>
  </cols>
  <sheetData>
    <row r="1" spans="1:12" s="7" customFormat="1" ht="13.2" x14ac:dyDescent="0.25">
      <c r="A1" s="9" t="s">
        <v>72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pans="1:12" s="32" customFormat="1" ht="13.2" x14ac:dyDescent="0.25">
      <c r="A2" s="31" t="s">
        <v>41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</row>
    <row r="3" spans="1:12" s="11" customFormat="1" x14ac:dyDescent="0.2">
      <c r="C3" s="12"/>
      <c r="D3" s="12"/>
      <c r="E3" s="12"/>
      <c r="F3" s="12"/>
      <c r="G3" s="12"/>
      <c r="H3" s="12"/>
      <c r="I3" s="12"/>
      <c r="J3" s="12"/>
      <c r="K3" s="12"/>
      <c r="L3" s="12"/>
    </row>
    <row r="4" spans="1:12" s="11" customFormat="1" ht="13.2" x14ac:dyDescent="0.25">
      <c r="A4" s="8" t="s">
        <v>38</v>
      </c>
      <c r="B4" s="13"/>
      <c r="C4" s="2" t="s">
        <v>14</v>
      </c>
      <c r="D4" s="2" t="s">
        <v>15</v>
      </c>
      <c r="E4" s="2" t="s">
        <v>16</v>
      </c>
      <c r="F4" s="2" t="s">
        <v>17</v>
      </c>
      <c r="G4" s="2" t="s">
        <v>18</v>
      </c>
      <c r="H4" s="2" t="s">
        <v>19</v>
      </c>
      <c r="I4" s="2" t="s">
        <v>20</v>
      </c>
      <c r="J4" s="2" t="s">
        <v>21</v>
      </c>
      <c r="K4" s="2" t="s">
        <v>22</v>
      </c>
      <c r="L4" s="2" t="s">
        <v>0</v>
      </c>
    </row>
    <row r="5" spans="1:12" s="34" customFormat="1" ht="13.2" x14ac:dyDescent="0.25">
      <c r="A5" s="33"/>
    </row>
    <row r="6" spans="1:12" s="11" customFormat="1" ht="13.2" x14ac:dyDescent="0.25">
      <c r="A6" s="8"/>
      <c r="B6" s="10" t="s">
        <v>27</v>
      </c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s="8" customFormat="1" ht="13.2" x14ac:dyDescent="0.25"/>
    <row r="8" spans="1:12" s="11" customFormat="1" ht="13.2" x14ac:dyDescent="0.25">
      <c r="A8" s="8"/>
      <c r="B8" s="9" t="s">
        <v>28</v>
      </c>
      <c r="C8" s="14">
        <v>499.26499999999999</v>
      </c>
      <c r="D8" s="14">
        <v>1004.335</v>
      </c>
      <c r="E8" s="14">
        <v>2818.2240000000002</v>
      </c>
      <c r="F8" s="14">
        <v>2452.9259999999999</v>
      </c>
      <c r="G8" s="14">
        <v>980.98900000000003</v>
      </c>
      <c r="H8" s="14">
        <v>2106.6460000000002</v>
      </c>
      <c r="I8" s="14">
        <v>1279.3920000000001</v>
      </c>
      <c r="J8" s="14">
        <v>686.89599999999996</v>
      </c>
      <c r="K8" s="14">
        <v>3154.82</v>
      </c>
      <c r="L8" s="14">
        <v>14983.494000000001</v>
      </c>
    </row>
    <row r="9" spans="1:12" s="7" customFormat="1" ht="13.2" x14ac:dyDescent="0.25">
      <c r="A9" s="8"/>
    </row>
    <row r="10" spans="1:12" s="11" customFormat="1" ht="13.2" x14ac:dyDescent="0.25">
      <c r="A10" s="6"/>
      <c r="B10" s="10" t="s">
        <v>1</v>
      </c>
      <c r="C10" s="15"/>
      <c r="D10" s="6"/>
      <c r="E10" s="6"/>
      <c r="F10" s="6"/>
      <c r="G10" s="6"/>
      <c r="H10" s="6"/>
      <c r="I10" s="6"/>
      <c r="J10" s="6"/>
      <c r="K10" s="6"/>
      <c r="L10" s="15"/>
    </row>
    <row r="11" spans="1:12" s="7" customFormat="1" ht="13.2" x14ac:dyDescent="0.25">
      <c r="A11" s="8"/>
    </row>
    <row r="12" spans="1:12" s="7" customFormat="1" ht="13.2" x14ac:dyDescent="0.25">
      <c r="A12" s="8" t="s">
        <v>43</v>
      </c>
      <c r="B12" s="7" t="s">
        <v>42</v>
      </c>
      <c r="C12" s="28">
        <v>0</v>
      </c>
      <c r="D12" s="28">
        <v>0</v>
      </c>
      <c r="E12" s="28">
        <v>9.2859999999999996</v>
      </c>
      <c r="F12" s="28">
        <v>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9.2859999999999996</v>
      </c>
    </row>
    <row r="13" spans="1:12" s="6" customFormat="1" ht="13.2" x14ac:dyDescent="0.25">
      <c r="A13" s="16" t="s">
        <v>44</v>
      </c>
      <c r="B13" s="6" t="s">
        <v>39</v>
      </c>
      <c r="C13" s="17">
        <v>16.172000000000001</v>
      </c>
      <c r="D13" s="17">
        <v>40.353000000000002</v>
      </c>
      <c r="E13" s="17">
        <v>94.39</v>
      </c>
      <c r="F13" s="17">
        <v>92.846000000000004</v>
      </c>
      <c r="G13" s="17">
        <v>39.142000000000003</v>
      </c>
      <c r="H13" s="17">
        <v>82.396000000000001</v>
      </c>
      <c r="I13" s="17">
        <v>65.183000000000007</v>
      </c>
      <c r="J13" s="17">
        <v>22.501000000000001</v>
      </c>
      <c r="K13" s="17">
        <v>157.68600000000001</v>
      </c>
      <c r="L13" s="17">
        <v>610.66800000000001</v>
      </c>
    </row>
    <row r="14" spans="1:12" s="11" customFormat="1" ht="13.2" x14ac:dyDescent="0.25">
      <c r="A14" s="8" t="s">
        <v>45</v>
      </c>
      <c r="B14" s="8" t="s">
        <v>23</v>
      </c>
      <c r="C14" s="17">
        <v>3.875</v>
      </c>
      <c r="D14" s="17">
        <v>10.391999999999999</v>
      </c>
      <c r="E14" s="17">
        <v>21.774000000000001</v>
      </c>
      <c r="F14" s="17">
        <v>20.631</v>
      </c>
      <c r="G14" s="17">
        <v>9.6869999999999994</v>
      </c>
      <c r="H14" s="17">
        <v>19.413</v>
      </c>
      <c r="I14" s="17">
        <v>12.026999999999999</v>
      </c>
      <c r="J14" s="17">
        <v>5.601</v>
      </c>
      <c r="K14" s="17">
        <v>47.276000000000003</v>
      </c>
      <c r="L14" s="17">
        <v>150.67699999999999</v>
      </c>
    </row>
    <row r="15" spans="1:12" s="11" customFormat="1" ht="13.2" x14ac:dyDescent="0.25">
      <c r="A15" s="1" t="s">
        <v>46</v>
      </c>
      <c r="B15" s="8" t="s">
        <v>2</v>
      </c>
      <c r="C15" s="17">
        <v>0</v>
      </c>
      <c r="D15" s="17">
        <v>1.8</v>
      </c>
      <c r="E15" s="17">
        <v>1.2689999999999999</v>
      </c>
      <c r="F15" s="17">
        <v>2.7639999999999998</v>
      </c>
      <c r="G15" s="17">
        <v>1.5</v>
      </c>
      <c r="H15" s="17">
        <v>2.4300000000000002</v>
      </c>
      <c r="I15" s="17">
        <v>1.925</v>
      </c>
      <c r="J15" s="17">
        <v>0.29699999999999999</v>
      </c>
      <c r="K15" s="17">
        <v>0</v>
      </c>
      <c r="L15" s="17">
        <v>11.984</v>
      </c>
    </row>
    <row r="16" spans="1:12" s="11" customFormat="1" ht="13.2" x14ac:dyDescent="0.25">
      <c r="A16" s="8" t="s">
        <v>47</v>
      </c>
      <c r="B16" s="8" t="s">
        <v>40</v>
      </c>
      <c r="C16" s="17">
        <v>0</v>
      </c>
      <c r="D16" s="17">
        <v>0</v>
      </c>
      <c r="E16" s="17">
        <v>0.14299999999999999</v>
      </c>
      <c r="F16" s="17">
        <v>0.224</v>
      </c>
      <c r="G16" s="17">
        <v>4.0000000000000001E-3</v>
      </c>
      <c r="H16" s="17">
        <v>0.19900000000000001</v>
      </c>
      <c r="I16" s="17">
        <v>0.252</v>
      </c>
      <c r="J16" s="17">
        <v>0.17799999999999999</v>
      </c>
      <c r="K16" s="17">
        <v>1.409</v>
      </c>
      <c r="L16" s="17">
        <v>2.4079999999999999</v>
      </c>
    </row>
    <row r="17" spans="1:12" s="8" customFormat="1" ht="13.2" x14ac:dyDescent="0.25">
      <c r="A17" s="8" t="s">
        <v>48</v>
      </c>
      <c r="B17" s="8" t="s">
        <v>3</v>
      </c>
      <c r="C17" s="17">
        <v>6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17">
        <v>1.9</v>
      </c>
      <c r="L17" s="17">
        <v>7.9</v>
      </c>
    </row>
    <row r="18" spans="1:12" s="11" customFormat="1" ht="13.2" x14ac:dyDescent="0.25">
      <c r="A18" s="8"/>
      <c r="B18" s="8" t="s">
        <v>71</v>
      </c>
      <c r="C18" s="17">
        <v>5.0679999999999996</v>
      </c>
      <c r="D18" s="17">
        <v>9.1280000000000001</v>
      </c>
      <c r="E18" s="17">
        <v>32.165999999999997</v>
      </c>
      <c r="F18" s="17">
        <v>22.989000000000001</v>
      </c>
      <c r="G18" s="17">
        <v>11.196</v>
      </c>
      <c r="H18" s="17">
        <v>22.262</v>
      </c>
      <c r="I18" s="17">
        <v>15.1</v>
      </c>
      <c r="J18" s="17">
        <v>7.71</v>
      </c>
      <c r="K18" s="17">
        <v>28.818999999999999</v>
      </c>
      <c r="L18" s="17">
        <v>154.43700000000001</v>
      </c>
    </row>
    <row r="19" spans="1:12" s="11" customFormat="1" ht="13.2" x14ac:dyDescent="0.25">
      <c r="A19" s="8" t="s">
        <v>49</v>
      </c>
      <c r="B19" s="8" t="s">
        <v>37</v>
      </c>
      <c r="C19" s="17">
        <v>7.976</v>
      </c>
      <c r="D19" s="17">
        <v>15.458</v>
      </c>
      <c r="E19" s="17">
        <v>45.048000000000002</v>
      </c>
      <c r="F19" s="17">
        <v>39.466999999999999</v>
      </c>
      <c r="G19" s="17">
        <v>14.766</v>
      </c>
      <c r="H19" s="17">
        <v>33.683</v>
      </c>
      <c r="I19" s="17">
        <v>19.870999999999999</v>
      </c>
      <c r="J19" s="17">
        <v>10.36</v>
      </c>
      <c r="K19" s="17">
        <v>53.15</v>
      </c>
      <c r="L19" s="17">
        <v>239.77799999999999</v>
      </c>
    </row>
    <row r="20" spans="1:12" s="11" customFormat="1" ht="13.2" x14ac:dyDescent="0.25">
      <c r="A20" s="8" t="s">
        <v>50</v>
      </c>
      <c r="B20" s="8" t="s">
        <v>35</v>
      </c>
      <c r="C20" s="17">
        <v>2.0459999999999998</v>
      </c>
      <c r="D20" s="17">
        <v>2.5150000000000001</v>
      </c>
      <c r="E20" s="17">
        <v>12.583</v>
      </c>
      <c r="F20" s="17">
        <v>9.7959999999999994</v>
      </c>
      <c r="G20" s="17">
        <v>4.9960000000000004</v>
      </c>
      <c r="H20" s="17">
        <v>8.3849999999999998</v>
      </c>
      <c r="I20" s="17">
        <v>5.2030000000000003</v>
      </c>
      <c r="J20" s="17">
        <v>2.556</v>
      </c>
      <c r="K20" s="17">
        <v>17.812999999999999</v>
      </c>
      <c r="L20" s="17">
        <v>65.893000000000001</v>
      </c>
    </row>
    <row r="21" spans="1:12" s="11" customFormat="1" ht="13.2" x14ac:dyDescent="0.25">
      <c r="A21" s="8"/>
      <c r="B21" s="8" t="s">
        <v>24</v>
      </c>
      <c r="C21" s="17"/>
      <c r="D21" s="17"/>
      <c r="E21" s="17"/>
      <c r="F21" s="17"/>
      <c r="G21" s="17"/>
      <c r="H21" s="17"/>
      <c r="I21" s="17"/>
      <c r="J21" s="17"/>
      <c r="K21" s="17"/>
      <c r="L21" s="17"/>
    </row>
    <row r="22" spans="1:12" s="11" customFormat="1" ht="13.2" x14ac:dyDescent="0.25">
      <c r="A22" s="8" t="s">
        <v>51</v>
      </c>
      <c r="B22" s="8" t="s">
        <v>31</v>
      </c>
      <c r="C22" s="17">
        <v>3.2000000000000001E-2</v>
      </c>
      <c r="D22" s="17">
        <v>0.7</v>
      </c>
      <c r="E22" s="17">
        <v>2.7650000000000001</v>
      </c>
      <c r="F22" s="17">
        <v>0</v>
      </c>
      <c r="G22" s="17">
        <v>4.3529999999999998</v>
      </c>
      <c r="H22" s="17">
        <v>7.7</v>
      </c>
      <c r="I22" s="17">
        <v>6.8</v>
      </c>
      <c r="J22" s="17">
        <v>0.69499999999999995</v>
      </c>
      <c r="K22" s="17">
        <v>0</v>
      </c>
      <c r="L22" s="17">
        <v>23.045999999999999</v>
      </c>
    </row>
    <row r="23" spans="1:12" s="11" customFormat="1" ht="13.2" x14ac:dyDescent="0.25">
      <c r="A23" s="8" t="s">
        <v>74</v>
      </c>
      <c r="B23" s="8" t="s">
        <v>73</v>
      </c>
      <c r="C23" s="17">
        <v>0</v>
      </c>
      <c r="D23" s="17">
        <v>0</v>
      </c>
      <c r="E23" s="17">
        <v>0</v>
      </c>
      <c r="F23" s="17">
        <v>1.3879999999999999</v>
      </c>
      <c r="G23" s="17">
        <v>0</v>
      </c>
      <c r="H23" s="17">
        <v>0</v>
      </c>
      <c r="I23" s="17">
        <v>0</v>
      </c>
      <c r="J23" s="17">
        <v>0</v>
      </c>
      <c r="K23" s="17">
        <v>0</v>
      </c>
      <c r="L23" s="17">
        <v>1.3879999999999999</v>
      </c>
    </row>
    <row r="24" spans="1:12" s="11" customFormat="1" ht="13.2" x14ac:dyDescent="0.25">
      <c r="A24" s="8" t="s">
        <v>52</v>
      </c>
      <c r="B24" s="8" t="s">
        <v>32</v>
      </c>
      <c r="C24" s="17">
        <v>0</v>
      </c>
      <c r="D24" s="17">
        <v>0.159</v>
      </c>
      <c r="E24" s="17">
        <v>0.503</v>
      </c>
      <c r="F24" s="17">
        <v>1.236</v>
      </c>
      <c r="G24" s="17">
        <v>-2.6840000000000002</v>
      </c>
      <c r="H24" s="17">
        <v>5.1079999999999997</v>
      </c>
      <c r="I24" s="17">
        <v>5.0170000000000003</v>
      </c>
      <c r="J24" s="17">
        <v>1.159</v>
      </c>
      <c r="K24" s="17">
        <v>0</v>
      </c>
      <c r="L24" s="17">
        <v>10.497999999999999</v>
      </c>
    </row>
    <row r="25" spans="1:12" s="11" customFormat="1" ht="13.2" x14ac:dyDescent="0.25">
      <c r="A25" s="8" t="s">
        <v>53</v>
      </c>
      <c r="B25" s="8" t="s">
        <v>36</v>
      </c>
      <c r="C25" s="17">
        <v>0.11899999999999999</v>
      </c>
      <c r="D25" s="17">
        <v>0.224</v>
      </c>
      <c r="E25" s="17">
        <v>0.67400000000000004</v>
      </c>
      <c r="F25" s="17">
        <v>0.55300000000000005</v>
      </c>
      <c r="G25" s="17">
        <v>0.218</v>
      </c>
      <c r="H25" s="17">
        <v>0.49299999999999999</v>
      </c>
      <c r="I25" s="17">
        <v>0.318</v>
      </c>
      <c r="J25" s="17">
        <v>0.15</v>
      </c>
      <c r="K25" s="17">
        <v>0.70399999999999996</v>
      </c>
      <c r="L25" s="17">
        <v>3.452</v>
      </c>
    </row>
    <row r="26" spans="1:12" s="11" customFormat="1" ht="13.2" x14ac:dyDescent="0.25">
      <c r="A26" s="8" t="s">
        <v>54</v>
      </c>
      <c r="B26" s="8" t="s">
        <v>4</v>
      </c>
      <c r="C26" s="17">
        <v>1.218</v>
      </c>
      <c r="D26" s="17">
        <v>2.327</v>
      </c>
      <c r="E26" s="17">
        <v>6.7560000000000002</v>
      </c>
      <c r="F26" s="17">
        <v>6.0170000000000003</v>
      </c>
      <c r="G26" s="17">
        <v>2.214</v>
      </c>
      <c r="H26" s="17">
        <v>5.0570000000000004</v>
      </c>
      <c r="I26" s="17">
        <v>2.968</v>
      </c>
      <c r="J26" s="17">
        <v>1.55</v>
      </c>
      <c r="K26" s="17">
        <v>7.9969999999999999</v>
      </c>
      <c r="L26" s="17">
        <v>36.103000000000002</v>
      </c>
    </row>
    <row r="27" spans="1:12" s="11" customFormat="1" ht="13.2" x14ac:dyDescent="0.25">
      <c r="A27" s="18" t="s">
        <v>55</v>
      </c>
      <c r="B27" s="18" t="s">
        <v>30</v>
      </c>
      <c r="C27" s="19">
        <v>0</v>
      </c>
      <c r="D27" s="19">
        <v>0</v>
      </c>
      <c r="E27" s="19">
        <v>0</v>
      </c>
      <c r="F27" s="19">
        <v>0.23300000000000001</v>
      </c>
      <c r="G27" s="19">
        <v>-0.93500000000000005</v>
      </c>
      <c r="H27" s="19">
        <v>0.376</v>
      </c>
      <c r="I27" s="19">
        <v>0.76200000000000001</v>
      </c>
      <c r="J27" s="19">
        <v>3.4000000000000002E-2</v>
      </c>
      <c r="K27" s="19">
        <v>0</v>
      </c>
      <c r="L27" s="19">
        <v>0.46899999999999997</v>
      </c>
    </row>
    <row r="28" spans="1:12" s="20" customFormat="1" ht="13.2" x14ac:dyDescent="0.25">
      <c r="A28" s="9" t="s">
        <v>5</v>
      </c>
      <c r="B28" s="9"/>
      <c r="C28" s="14">
        <f t="shared" ref="C28:L28" si="0">SUM(C12:C27)</f>
        <v>42.506</v>
      </c>
      <c r="D28" s="14">
        <f t="shared" si="0"/>
        <v>83.056000000000012</v>
      </c>
      <c r="E28" s="14">
        <f t="shared" si="0"/>
        <v>227.357</v>
      </c>
      <c r="F28" s="14">
        <f t="shared" si="0"/>
        <v>198.14399999999998</v>
      </c>
      <c r="G28" s="14">
        <f t="shared" si="0"/>
        <v>84.456999999999994</v>
      </c>
      <c r="H28" s="14">
        <f t="shared" si="0"/>
        <v>187.50199999999998</v>
      </c>
      <c r="I28" s="14">
        <f t="shared" si="0"/>
        <v>135.42599999999999</v>
      </c>
      <c r="J28" s="14">
        <f t="shared" si="0"/>
        <v>52.79099999999999</v>
      </c>
      <c r="K28" s="14">
        <f t="shared" si="0"/>
        <v>316.75400000000002</v>
      </c>
      <c r="L28" s="14">
        <f t="shared" si="0"/>
        <v>1327.9870000000001</v>
      </c>
    </row>
    <row r="29" spans="1:12" s="7" customFormat="1" ht="13.2" x14ac:dyDescent="0.25">
      <c r="A29" s="8"/>
    </row>
    <row r="30" spans="1:12" s="11" customFormat="1" ht="13.2" x14ac:dyDescent="0.25">
      <c r="A30" s="6"/>
      <c r="B30" s="10" t="s">
        <v>6</v>
      </c>
      <c r="C30" s="15"/>
      <c r="D30" s="15"/>
      <c r="E30" s="15"/>
      <c r="F30" s="15"/>
      <c r="G30" s="15"/>
      <c r="H30" s="15"/>
      <c r="I30" s="15"/>
      <c r="J30" s="15"/>
      <c r="K30" s="15"/>
      <c r="L30" s="15"/>
    </row>
    <row r="31" spans="1:12" s="11" customFormat="1" ht="13.2" x14ac:dyDescent="0.25">
      <c r="A31" s="8"/>
      <c r="B31" s="8" t="s">
        <v>67</v>
      </c>
      <c r="C31" s="17">
        <v>193.44499999999999</v>
      </c>
      <c r="D31" s="17">
        <v>394.98099999999999</v>
      </c>
      <c r="E31" s="17">
        <v>1014.996</v>
      </c>
      <c r="F31" s="17">
        <v>1055.2619999999999</v>
      </c>
      <c r="G31" s="17">
        <v>358.64400000000001</v>
      </c>
      <c r="H31" s="17">
        <v>828.79200000000003</v>
      </c>
      <c r="I31" s="17">
        <v>467.13200000000001</v>
      </c>
      <c r="J31" s="17">
        <v>263.548</v>
      </c>
      <c r="K31" s="17">
        <v>816.221</v>
      </c>
      <c r="L31" s="17">
        <v>5393.0209999999997</v>
      </c>
    </row>
    <row r="32" spans="1:12" s="11" customFormat="1" ht="13.2" x14ac:dyDescent="0.25">
      <c r="A32" s="26" t="s">
        <v>57</v>
      </c>
      <c r="B32" s="8" t="s">
        <v>68</v>
      </c>
      <c r="C32" s="17">
        <v>24.817</v>
      </c>
      <c r="D32" s="17">
        <v>58.936</v>
      </c>
      <c r="E32" s="17">
        <v>139.61699999999999</v>
      </c>
      <c r="F32" s="17">
        <v>186.602</v>
      </c>
      <c r="G32" s="17">
        <v>70.424999999999997</v>
      </c>
      <c r="H32" s="17">
        <v>133.06700000000001</v>
      </c>
      <c r="I32" s="17">
        <v>82.063000000000002</v>
      </c>
      <c r="J32" s="17">
        <v>44.811999999999998</v>
      </c>
      <c r="K32" s="17">
        <v>351.95299999999997</v>
      </c>
      <c r="L32" s="17">
        <v>1092.2919999999999</v>
      </c>
    </row>
    <row r="33" spans="1:12" s="11" customFormat="1" ht="13.2" x14ac:dyDescent="0.25">
      <c r="A33" s="1" t="s">
        <v>58</v>
      </c>
      <c r="B33" s="8" t="s">
        <v>69</v>
      </c>
      <c r="C33" s="17">
        <v>4.8840000000000003</v>
      </c>
      <c r="D33" s="17">
        <v>6.673</v>
      </c>
      <c r="E33" s="17">
        <v>17.681999999999999</v>
      </c>
      <c r="F33" s="17">
        <v>17.268000000000001</v>
      </c>
      <c r="G33" s="17">
        <v>7.1189999999999998</v>
      </c>
      <c r="H33" s="17">
        <v>18.274999999999999</v>
      </c>
      <c r="I33" s="17">
        <v>9.6140000000000008</v>
      </c>
      <c r="J33" s="17">
        <v>3.7679999999999998</v>
      </c>
      <c r="K33" s="17">
        <v>22.114999999999998</v>
      </c>
      <c r="L33" s="17">
        <v>107.398</v>
      </c>
    </row>
    <row r="34" spans="1:12" s="11" customFormat="1" ht="13.2" x14ac:dyDescent="0.25">
      <c r="A34" s="26" t="s">
        <v>59</v>
      </c>
      <c r="B34" s="8" t="s">
        <v>70</v>
      </c>
      <c r="C34" s="17">
        <v>0</v>
      </c>
      <c r="D34" s="17">
        <v>0</v>
      </c>
      <c r="E34" s="17">
        <v>0</v>
      </c>
      <c r="F34" s="17">
        <v>0</v>
      </c>
      <c r="G34" s="17">
        <v>0</v>
      </c>
      <c r="H34" s="17">
        <v>21.771999999999998</v>
      </c>
      <c r="I34" s="17">
        <v>21.594999999999999</v>
      </c>
      <c r="J34" s="17">
        <v>0</v>
      </c>
      <c r="K34" s="17">
        <v>0</v>
      </c>
      <c r="L34" s="17">
        <v>43.366999999999997</v>
      </c>
    </row>
    <row r="35" spans="1:12" s="11" customFormat="1" ht="13.2" x14ac:dyDescent="0.25">
      <c r="A35" s="27" t="s">
        <v>60</v>
      </c>
      <c r="B35" s="18" t="s">
        <v>7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78</v>
      </c>
      <c r="L35" s="19">
        <v>78</v>
      </c>
    </row>
    <row r="36" spans="1:12" s="20" customFormat="1" ht="13.2" x14ac:dyDescent="0.25">
      <c r="A36" s="10" t="s">
        <v>8</v>
      </c>
      <c r="B36" s="10"/>
      <c r="C36" s="21">
        <f>SUM(C31:C35)</f>
        <v>223.14600000000002</v>
      </c>
      <c r="D36" s="21">
        <f t="shared" ref="D36:L36" si="1">SUM(D31:D35)</f>
        <v>460.59</v>
      </c>
      <c r="E36" s="21">
        <f t="shared" si="1"/>
        <v>1172.2950000000001</v>
      </c>
      <c r="F36" s="21">
        <f t="shared" si="1"/>
        <v>1259.1320000000001</v>
      </c>
      <c r="G36" s="21">
        <f t="shared" si="1"/>
        <v>436.18799999999999</v>
      </c>
      <c r="H36" s="21">
        <f t="shared" si="1"/>
        <v>1001.9060000000001</v>
      </c>
      <c r="I36" s="21">
        <f t="shared" si="1"/>
        <v>580.40400000000011</v>
      </c>
      <c r="J36" s="21">
        <f t="shared" si="1"/>
        <v>312.12799999999999</v>
      </c>
      <c r="K36" s="21">
        <f t="shared" si="1"/>
        <v>1268.289</v>
      </c>
      <c r="L36" s="21">
        <f t="shared" si="1"/>
        <v>6714.0780000000004</v>
      </c>
    </row>
    <row r="37" spans="1:12" s="7" customFormat="1" ht="13.2" x14ac:dyDescent="0.25">
      <c r="A37" s="6"/>
    </row>
    <row r="38" spans="1:12" s="20" customFormat="1" ht="13.2" x14ac:dyDescent="0.25">
      <c r="A38" s="10" t="s">
        <v>25</v>
      </c>
      <c r="B38" s="10"/>
      <c r="C38" s="21">
        <f t="shared" ref="C38:L38" si="2">C8+C28+C36</f>
        <v>764.91699999999992</v>
      </c>
      <c r="D38" s="21">
        <f t="shared" si="2"/>
        <v>1547.981</v>
      </c>
      <c r="E38" s="21">
        <f t="shared" si="2"/>
        <v>4217.8760000000002</v>
      </c>
      <c r="F38" s="21">
        <f t="shared" si="2"/>
        <v>3910.2019999999998</v>
      </c>
      <c r="G38" s="21">
        <f t="shared" si="2"/>
        <v>1501.634</v>
      </c>
      <c r="H38" s="21">
        <f t="shared" si="2"/>
        <v>3296.0540000000001</v>
      </c>
      <c r="I38" s="21">
        <f t="shared" si="2"/>
        <v>1995.2220000000002</v>
      </c>
      <c r="J38" s="21">
        <f t="shared" si="2"/>
        <v>1051.8149999999998</v>
      </c>
      <c r="K38" s="21">
        <f t="shared" si="2"/>
        <v>4739.8630000000003</v>
      </c>
      <c r="L38" s="21">
        <f t="shared" si="2"/>
        <v>23025.559000000001</v>
      </c>
    </row>
    <row r="39" spans="1:12" s="9" customFormat="1" ht="13.2" x14ac:dyDescent="0.25">
      <c r="A39" s="10"/>
    </row>
    <row r="40" spans="1:12" s="9" customFormat="1" ht="13.2" x14ac:dyDescent="0.25">
      <c r="B40" s="9" t="s">
        <v>29</v>
      </c>
    </row>
    <row r="41" spans="1:12" s="9" customFormat="1" ht="13.2" x14ac:dyDescent="0.25"/>
    <row r="42" spans="1:12" s="20" customFormat="1" ht="13.2" x14ac:dyDescent="0.25">
      <c r="A42" s="9"/>
      <c r="B42" s="9" t="s">
        <v>28</v>
      </c>
      <c r="C42" s="14">
        <v>239.41200000000001</v>
      </c>
      <c r="D42" s="14">
        <v>568.41600000000005</v>
      </c>
      <c r="E42" s="14">
        <v>1518.23</v>
      </c>
      <c r="F42" s="14">
        <v>1448.7950000000001</v>
      </c>
      <c r="G42" s="14">
        <v>633.22</v>
      </c>
      <c r="H42" s="14">
        <v>1161.752</v>
      </c>
      <c r="I42" s="14">
        <v>798.09699999999998</v>
      </c>
      <c r="J42" s="14">
        <v>431.55399999999997</v>
      </c>
      <c r="K42" s="14">
        <v>2402.9430000000002</v>
      </c>
      <c r="L42" s="14">
        <v>9202.4189999999999</v>
      </c>
    </row>
    <row r="43" spans="1:12" s="9" customFormat="1" ht="13.2" x14ac:dyDescent="0.25"/>
    <row r="44" spans="1:12" s="20" customFormat="1" ht="13.2" x14ac:dyDescent="0.25">
      <c r="A44" s="10"/>
      <c r="B44" s="10" t="s">
        <v>1</v>
      </c>
      <c r="C44" s="10"/>
      <c r="D44" s="10"/>
      <c r="E44" s="10"/>
      <c r="F44" s="10"/>
      <c r="G44" s="10"/>
      <c r="H44" s="10"/>
      <c r="I44" s="10"/>
      <c r="J44" s="10"/>
      <c r="K44" s="10"/>
      <c r="L44" s="10"/>
    </row>
    <row r="45" spans="1:12" s="9" customFormat="1" ht="13.2" x14ac:dyDescent="0.25"/>
    <row r="46" spans="1:12" s="11" customFormat="1" ht="13.2" x14ac:dyDescent="0.25">
      <c r="A46" s="26" t="s">
        <v>61</v>
      </c>
      <c r="B46" s="8" t="s">
        <v>9</v>
      </c>
      <c r="C46" s="17">
        <v>5.117</v>
      </c>
      <c r="D46" s="17">
        <v>9.6820000000000004</v>
      </c>
      <c r="E46" s="17">
        <v>24.082000000000001</v>
      </c>
      <c r="F46" s="17">
        <v>22.402000000000001</v>
      </c>
      <c r="G46" s="17">
        <v>9.1379999999999999</v>
      </c>
      <c r="H46" s="17">
        <v>20.533000000000001</v>
      </c>
      <c r="I46" s="17">
        <v>11.227</v>
      </c>
      <c r="J46" s="17">
        <v>5.1740000000000004</v>
      </c>
      <c r="K46" s="17">
        <v>21.395</v>
      </c>
      <c r="L46" s="17">
        <v>128.749</v>
      </c>
    </row>
    <row r="47" spans="1:12" s="11" customFormat="1" ht="13.2" x14ac:dyDescent="0.25">
      <c r="A47" s="26" t="s">
        <v>62</v>
      </c>
      <c r="B47" s="8" t="s">
        <v>10</v>
      </c>
      <c r="C47" s="17">
        <v>0</v>
      </c>
      <c r="D47" s="17">
        <v>0</v>
      </c>
      <c r="E47" s="17">
        <v>2.3460000000000001</v>
      </c>
      <c r="F47" s="17">
        <v>0</v>
      </c>
      <c r="G47" s="17">
        <v>0</v>
      </c>
      <c r="H47" s="17">
        <v>0</v>
      </c>
      <c r="I47" s="17">
        <v>0</v>
      </c>
      <c r="J47" s="17">
        <v>0</v>
      </c>
      <c r="K47" s="17">
        <v>0</v>
      </c>
      <c r="L47" s="17">
        <v>2.3460000000000001</v>
      </c>
    </row>
    <row r="48" spans="1:12" s="11" customFormat="1" ht="13.2" x14ac:dyDescent="0.25">
      <c r="A48" s="26" t="s">
        <v>63</v>
      </c>
      <c r="B48" s="8" t="s">
        <v>11</v>
      </c>
      <c r="C48" s="17">
        <v>0.17100000000000001</v>
      </c>
      <c r="D48" s="17">
        <v>0.78</v>
      </c>
      <c r="E48" s="17">
        <v>1.032</v>
      </c>
      <c r="F48" s="17">
        <v>5.8209999999999997</v>
      </c>
      <c r="G48" s="17">
        <v>6.8970000000000002</v>
      </c>
      <c r="H48" s="17">
        <v>8.4169999999999998</v>
      </c>
      <c r="I48" s="17">
        <v>6.3289999999999997</v>
      </c>
      <c r="J48" s="17">
        <v>3.1739999999999999</v>
      </c>
      <c r="K48" s="17">
        <v>48.599000000000004</v>
      </c>
      <c r="L48" s="17">
        <v>81.22</v>
      </c>
    </row>
    <row r="49" spans="1:12" s="11" customFormat="1" ht="13.2" x14ac:dyDescent="0.25">
      <c r="A49" s="26" t="s">
        <v>64</v>
      </c>
      <c r="B49" s="8" t="s">
        <v>12</v>
      </c>
      <c r="C49" s="17">
        <v>0</v>
      </c>
      <c r="D49" s="17">
        <v>1.2</v>
      </c>
      <c r="E49" s="17">
        <v>0</v>
      </c>
      <c r="F49" s="17">
        <v>1.764</v>
      </c>
      <c r="G49" s="17">
        <v>1.5</v>
      </c>
      <c r="H49" s="17">
        <v>1.988</v>
      </c>
      <c r="I49" s="17">
        <v>1.575</v>
      </c>
      <c r="J49" s="17">
        <v>0</v>
      </c>
      <c r="K49" s="17">
        <v>2.508</v>
      </c>
      <c r="L49" s="17">
        <v>10.534000000000001</v>
      </c>
    </row>
    <row r="50" spans="1:12" s="11" customFormat="1" ht="13.2" x14ac:dyDescent="0.25">
      <c r="A50" s="26" t="s">
        <v>65</v>
      </c>
      <c r="B50" s="8" t="s">
        <v>13</v>
      </c>
      <c r="C50" s="17">
        <v>0</v>
      </c>
      <c r="D50" s="17">
        <v>0</v>
      </c>
      <c r="E50" s="17">
        <v>0</v>
      </c>
      <c r="F50" s="17">
        <v>0</v>
      </c>
      <c r="G50" s="17">
        <v>0</v>
      </c>
      <c r="H50" s="17">
        <v>0.1</v>
      </c>
      <c r="I50" s="17">
        <v>0</v>
      </c>
      <c r="J50" s="17">
        <v>0</v>
      </c>
      <c r="K50" s="17">
        <v>0</v>
      </c>
      <c r="L50" s="17">
        <v>0.1</v>
      </c>
    </row>
    <row r="51" spans="1:12" s="11" customFormat="1" ht="13.2" x14ac:dyDescent="0.25">
      <c r="A51" s="27" t="s">
        <v>66</v>
      </c>
      <c r="B51" s="18" t="s">
        <v>26</v>
      </c>
      <c r="C51" s="19">
        <v>0.24399999999999999</v>
      </c>
      <c r="D51" s="19">
        <v>0.66500000000000004</v>
      </c>
      <c r="E51" s="19">
        <v>7.0410000000000004</v>
      </c>
      <c r="F51" s="19">
        <v>12.12</v>
      </c>
      <c r="G51" s="19">
        <v>-5.1749999999999998</v>
      </c>
      <c r="H51" s="19">
        <v>8.7550000000000008</v>
      </c>
      <c r="I51" s="19">
        <v>9.5869999999999997</v>
      </c>
      <c r="J51" s="19">
        <v>1.236</v>
      </c>
      <c r="K51" s="19">
        <v>0.28299999999999997</v>
      </c>
      <c r="L51" s="19">
        <v>34.756</v>
      </c>
    </row>
    <row r="52" spans="1:12" s="20" customFormat="1" ht="13.2" x14ac:dyDescent="0.25">
      <c r="A52" s="9" t="s">
        <v>5</v>
      </c>
      <c r="B52" s="9"/>
      <c r="C52" s="14">
        <f t="shared" ref="C52:L52" si="3">SUM(C46:C51)</f>
        <v>5.532</v>
      </c>
      <c r="D52" s="14">
        <f t="shared" si="3"/>
        <v>12.326999999999998</v>
      </c>
      <c r="E52" s="14">
        <f t="shared" si="3"/>
        <v>34.501000000000005</v>
      </c>
      <c r="F52" s="14">
        <f t="shared" si="3"/>
        <v>42.106999999999999</v>
      </c>
      <c r="G52" s="14">
        <f t="shared" si="3"/>
        <v>12.36</v>
      </c>
      <c r="H52" s="14">
        <f t="shared" si="3"/>
        <v>39.793000000000006</v>
      </c>
      <c r="I52" s="14">
        <f t="shared" si="3"/>
        <v>28.718</v>
      </c>
      <c r="J52" s="14">
        <f t="shared" si="3"/>
        <v>9.5840000000000014</v>
      </c>
      <c r="K52" s="14">
        <f t="shared" si="3"/>
        <v>72.784999999999997</v>
      </c>
      <c r="L52" s="14">
        <f t="shared" si="3"/>
        <v>257.70499999999998</v>
      </c>
    </row>
    <row r="53" spans="1:12" s="9" customFormat="1" ht="13.2" x14ac:dyDescent="0.25"/>
    <row r="54" spans="1:12" s="20" customFormat="1" ht="13.2" x14ac:dyDescent="0.25">
      <c r="A54" s="22" t="s">
        <v>33</v>
      </c>
      <c r="B54" s="22"/>
      <c r="C54" s="23">
        <f t="shared" ref="C54:L54" si="4">C42+C52</f>
        <v>244.94400000000002</v>
      </c>
      <c r="D54" s="23">
        <f t="shared" si="4"/>
        <v>580.74300000000005</v>
      </c>
      <c r="E54" s="23">
        <f t="shared" si="4"/>
        <v>1552.731</v>
      </c>
      <c r="F54" s="23">
        <f t="shared" si="4"/>
        <v>1490.902</v>
      </c>
      <c r="G54" s="23">
        <f t="shared" si="4"/>
        <v>645.58000000000004</v>
      </c>
      <c r="H54" s="23">
        <f t="shared" si="4"/>
        <v>1201.5450000000001</v>
      </c>
      <c r="I54" s="23">
        <f t="shared" si="4"/>
        <v>826.81499999999994</v>
      </c>
      <c r="J54" s="23">
        <f t="shared" si="4"/>
        <v>441.13799999999998</v>
      </c>
      <c r="K54" s="23">
        <f t="shared" si="4"/>
        <v>2475.7280000000001</v>
      </c>
      <c r="L54" s="23">
        <f t="shared" si="4"/>
        <v>9460.1239999999998</v>
      </c>
    </row>
    <row r="55" spans="1:12" s="9" customFormat="1" ht="13.2" x14ac:dyDescent="0.25">
      <c r="A55" s="10"/>
    </row>
    <row r="56" spans="1:12" s="20" customFormat="1" ht="13.2" x14ac:dyDescent="0.25">
      <c r="A56" s="24" t="s">
        <v>34</v>
      </c>
      <c r="B56" s="24"/>
      <c r="C56" s="25">
        <f t="shared" ref="C56:L56" si="5">C38+C54</f>
        <v>1009.8609999999999</v>
      </c>
      <c r="D56" s="25">
        <f t="shared" si="5"/>
        <v>2128.7240000000002</v>
      </c>
      <c r="E56" s="25">
        <f t="shared" si="5"/>
        <v>5770.607</v>
      </c>
      <c r="F56" s="25">
        <f t="shared" si="5"/>
        <v>5401.1039999999994</v>
      </c>
      <c r="G56" s="25">
        <f t="shared" si="5"/>
        <v>2147.2139999999999</v>
      </c>
      <c r="H56" s="25">
        <f t="shared" si="5"/>
        <v>4497.5990000000002</v>
      </c>
      <c r="I56" s="25">
        <f t="shared" si="5"/>
        <v>2822.0370000000003</v>
      </c>
      <c r="J56" s="25">
        <f t="shared" si="5"/>
        <v>1492.9529999999997</v>
      </c>
      <c r="K56" s="25">
        <f t="shared" si="5"/>
        <v>7215.5910000000003</v>
      </c>
      <c r="L56" s="25">
        <f t="shared" si="5"/>
        <v>32485.683000000001</v>
      </c>
    </row>
    <row r="57" spans="1:12" s="11" customFormat="1" x14ac:dyDescent="0.2">
      <c r="C57" s="12"/>
      <c r="D57" s="12"/>
      <c r="E57" s="12"/>
      <c r="F57" s="12"/>
      <c r="G57" s="12"/>
      <c r="H57" s="12"/>
      <c r="I57" s="12"/>
      <c r="J57" s="12"/>
      <c r="K57" s="12"/>
      <c r="L57" s="12"/>
    </row>
    <row r="58" spans="1:12" s="30" customFormat="1" ht="147" customHeight="1" x14ac:dyDescent="0.25">
      <c r="A58" s="29" t="s">
        <v>75</v>
      </c>
    </row>
    <row r="60" spans="1:12" s="32" customFormat="1" ht="13.2" x14ac:dyDescent="0.25">
      <c r="A60" s="31" t="s">
        <v>56</v>
      </c>
    </row>
  </sheetData>
  <mergeCells count="4">
    <mergeCell ref="A58:XFD58"/>
    <mergeCell ref="A60:XFD60"/>
    <mergeCell ref="A2:XFD2"/>
    <mergeCell ref="A5:XFD5"/>
  </mergeCells>
  <phoneticPr fontId="0" type="noConversion"/>
  <pageMargins left="0.78740157480314965" right="0.78740157480314965" top="0.51181102362204722" bottom="0.31496062992125984" header="0.51181102362204722" footer="0.35433070866141736"/>
  <pageSetup paperSize="9" scale="61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ldrw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MATZINGER</cp:lastModifiedBy>
  <cp:lastPrinted>2017-01-03T10:08:04Z</cp:lastPrinted>
  <dcterms:created xsi:type="dcterms:W3CDTF">2005-02-09T14:26:32Z</dcterms:created>
  <dcterms:modified xsi:type="dcterms:W3CDTF">2017-01-26T13:07:23Z</dcterms:modified>
</cp:coreProperties>
</file>