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40" yWindow="360" windowWidth="13800" windowHeight="8445" tabRatio="933"/>
  </bookViews>
  <sheets>
    <sheet name="Überblick 2011" sheetId="37" r:id="rId1"/>
    <sheet name="Länder 2011" sheetId="38" r:id="rId2"/>
    <sheet name="Gemeinden 2011" sheetId="39" r:id="rId3"/>
    <sheet name="Überblick 2010" sheetId="32" r:id="rId4"/>
    <sheet name="Länder 2010" sheetId="35" r:id="rId5"/>
    <sheet name="Gemeinden 2010" sheetId="34" r:id="rId6"/>
    <sheet name="BIP" sheetId="36" r:id="rId7"/>
  </sheets>
  <definedNames>
    <definedName name="_xlnm.Print_Area" localSheetId="5">'Gemeinden 2010'!$A$1:$F$47</definedName>
    <definedName name="_xlnm.Print_Area" localSheetId="2">'Gemeinden 2011'!$A$1:$F$47</definedName>
    <definedName name="_xlnm.Print_Area" localSheetId="3">'Überblick 2010'!$A$1:$E$40</definedName>
    <definedName name="_xlnm.Print_Area" localSheetId="0">'Überblick 2011'!$A$1:$E$40</definedName>
  </definedNames>
  <calcPr calcId="145621"/>
</workbook>
</file>

<file path=xl/calcChain.xml><?xml version="1.0" encoding="utf-8"?>
<calcChain xmlns="http://schemas.openxmlformats.org/spreadsheetml/2006/main">
  <c r="E27" i="37" l="1"/>
  <c r="E26" i="37"/>
  <c r="E25" i="37"/>
  <c r="E24" i="37"/>
  <c r="E10" i="37"/>
  <c r="E11" i="37"/>
  <c r="E12" i="37"/>
  <c r="E10" i="38"/>
  <c r="E11" i="38"/>
  <c r="E13" i="38"/>
  <c r="E14" i="38"/>
  <c r="E16" i="38"/>
  <c r="E17" i="38"/>
  <c r="E19" i="38"/>
  <c r="E20" i="38"/>
  <c r="E22" i="38"/>
  <c r="E23" i="38"/>
  <c r="E25" i="38"/>
  <c r="E26" i="38"/>
  <c r="E28" i="38"/>
  <c r="E29" i="38"/>
  <c r="E31" i="38"/>
  <c r="E32" i="38"/>
  <c r="E34" i="38"/>
  <c r="E35" i="38"/>
  <c r="E36" i="38"/>
  <c r="E10" i="39"/>
  <c r="E11" i="39"/>
  <c r="E12" i="39"/>
  <c r="E14" i="39"/>
  <c r="E15" i="39"/>
  <c r="E16" i="39"/>
  <c r="E18" i="39"/>
  <c r="E19" i="39"/>
  <c r="E20" i="39"/>
  <c r="E22" i="39"/>
  <c r="E23" i="39"/>
  <c r="E24" i="39"/>
  <c r="E26" i="39"/>
  <c r="E27" i="39"/>
  <c r="E28" i="39"/>
  <c r="E30" i="39"/>
  <c r="E31" i="39"/>
  <c r="E32" i="39"/>
  <c r="E34" i="39"/>
  <c r="E35" i="39"/>
  <c r="E36" i="39"/>
  <c r="E38" i="39"/>
  <c r="E39" i="39"/>
  <c r="E40" i="39"/>
  <c r="D37" i="39"/>
  <c r="E37" i="39" s="1"/>
  <c r="D33" i="39"/>
  <c r="E33" i="39" s="1"/>
  <c r="D29" i="39"/>
  <c r="E29" i="39" s="1"/>
  <c r="D25" i="39"/>
  <c r="E25" i="39" s="1"/>
  <c r="D21" i="39"/>
  <c r="E21" i="39" s="1"/>
  <c r="D17" i="39"/>
  <c r="E17" i="39" s="1"/>
  <c r="D13" i="39"/>
  <c r="E13" i="39" s="1"/>
  <c r="D9" i="39"/>
  <c r="D33" i="38"/>
  <c r="E33" i="38" s="1"/>
  <c r="D30" i="38"/>
  <c r="E30" i="38" s="1"/>
  <c r="D27" i="38"/>
  <c r="E27" i="38" s="1"/>
  <c r="D24" i="38"/>
  <c r="E24" i="38" s="1"/>
  <c r="D21" i="38"/>
  <c r="E21" i="38" s="1"/>
  <c r="D18" i="38"/>
  <c r="E18" i="38" s="1"/>
  <c r="D15" i="38"/>
  <c r="E15" i="38" s="1"/>
  <c r="D12" i="38"/>
  <c r="E12" i="38" s="1"/>
  <c r="D9" i="38"/>
  <c r="E9" i="38" s="1"/>
  <c r="D21" i="37"/>
  <c r="E21" i="37" s="1"/>
  <c r="D20" i="37"/>
  <c r="E20" i="37" s="1"/>
  <c r="D19" i="37"/>
  <c r="E19" i="37" s="1"/>
  <c r="D16" i="37"/>
  <c r="E16" i="37" s="1"/>
  <c r="D15" i="37"/>
  <c r="E15" i="37" s="1"/>
  <c r="D9" i="37"/>
  <c r="E9" i="37" s="1"/>
  <c r="D20" i="32"/>
  <c r="D21" i="32"/>
  <c r="D19" i="32"/>
  <c r="E19" i="32" s="1"/>
  <c r="D16" i="32"/>
  <c r="D15" i="32"/>
  <c r="E15" i="32" s="1"/>
  <c r="E10" i="34"/>
  <c r="E11" i="34"/>
  <c r="E12" i="34"/>
  <c r="E14" i="34"/>
  <c r="E15" i="34"/>
  <c r="E16" i="34"/>
  <c r="E18" i="34"/>
  <c r="E19" i="34"/>
  <c r="E20" i="34"/>
  <c r="E22" i="34"/>
  <c r="E23" i="34"/>
  <c r="E24" i="34"/>
  <c r="E26" i="34"/>
  <c r="E27" i="34"/>
  <c r="E28" i="34"/>
  <c r="E30" i="34"/>
  <c r="E31" i="34"/>
  <c r="E32" i="34"/>
  <c r="E34" i="34"/>
  <c r="E35" i="34"/>
  <c r="E36" i="34"/>
  <c r="E38" i="34"/>
  <c r="E39" i="34"/>
  <c r="E40" i="34"/>
  <c r="E13" i="35"/>
  <c r="E14" i="35"/>
  <c r="E16" i="35"/>
  <c r="E17" i="35"/>
  <c r="E19" i="35"/>
  <c r="E20" i="35"/>
  <c r="E22" i="35"/>
  <c r="E23" i="35"/>
  <c r="E25" i="35"/>
  <c r="E26" i="35"/>
  <c r="E28" i="35"/>
  <c r="E29" i="35"/>
  <c r="E31" i="35"/>
  <c r="E32" i="35"/>
  <c r="E34" i="35"/>
  <c r="E35" i="35"/>
  <c r="E36" i="35"/>
  <c r="E10" i="35"/>
  <c r="E11" i="35"/>
  <c r="E27" i="32"/>
  <c r="E26" i="32"/>
  <c r="E25" i="32"/>
  <c r="E24" i="32"/>
  <c r="E10" i="32"/>
  <c r="E11" i="32"/>
  <c r="E12" i="32"/>
  <c r="E16" i="32"/>
  <c r="E20" i="32"/>
  <c r="E21" i="32"/>
  <c r="D33" i="35"/>
  <c r="E33" i="35" s="1"/>
  <c r="D30" i="35"/>
  <c r="E30" i="35" s="1"/>
  <c r="D27" i="35"/>
  <c r="E27" i="35" s="1"/>
  <c r="D24" i="35"/>
  <c r="E24" i="35" s="1"/>
  <c r="D21" i="35"/>
  <c r="E21" i="35" s="1"/>
  <c r="D18" i="35"/>
  <c r="E18" i="35" s="1"/>
  <c r="D15" i="35"/>
  <c r="E15" i="35" s="1"/>
  <c r="D12" i="35"/>
  <c r="E12" i="35" s="1"/>
  <c r="D9" i="35"/>
  <c r="E9" i="35" s="1"/>
  <c r="D37" i="34"/>
  <c r="E37" i="34" s="1"/>
  <c r="D33" i="34"/>
  <c r="E33" i="34" s="1"/>
  <c r="D29" i="34"/>
  <c r="E29" i="34" s="1"/>
  <c r="D25" i="34"/>
  <c r="E25" i="34" s="1"/>
  <c r="D21" i="34"/>
  <c r="E21" i="34" s="1"/>
  <c r="D17" i="34"/>
  <c r="E17" i="34" s="1"/>
  <c r="D13" i="34"/>
  <c r="E13" i="34" s="1"/>
  <c r="D9" i="34"/>
  <c r="E9" i="34" s="1"/>
  <c r="D9" i="32"/>
  <c r="E9" i="32" s="1"/>
  <c r="D42" i="39" l="1"/>
  <c r="E42" i="39" s="1"/>
  <c r="E9" i="39"/>
  <c r="D18" i="37"/>
  <c r="E18" i="37" s="1"/>
  <c r="D14" i="37"/>
  <c r="E14" i="37" s="1"/>
  <c r="D37" i="38"/>
  <c r="E37" i="38" s="1"/>
  <c r="D37" i="35"/>
  <c r="E37" i="35" s="1"/>
  <c r="D14" i="32"/>
  <c r="E14" i="32" s="1"/>
  <c r="D42" i="34"/>
  <c r="E42" i="34" s="1"/>
  <c r="D18" i="32"/>
  <c r="E18" i="32" s="1"/>
  <c r="D23" i="37" l="1"/>
  <c r="E23" i="37" s="1"/>
  <c r="D23" i="32"/>
  <c r="D28" i="37" l="1"/>
  <c r="E28" i="37" s="1"/>
  <c r="D28" i="32"/>
  <c r="E28" i="32" s="1"/>
  <c r="E23" i="32"/>
</calcChain>
</file>

<file path=xl/sharedStrings.xml><?xml version="1.0" encoding="utf-8"?>
<sst xmlns="http://schemas.openxmlformats.org/spreadsheetml/2006/main" count="244" uniqueCount="63">
  <si>
    <t>Landesebene</t>
  </si>
  <si>
    <t>Sektoren-ebene</t>
  </si>
  <si>
    <t>Rechtsträger</t>
  </si>
  <si>
    <t xml:space="preserve">Burgenland </t>
  </si>
  <si>
    <t>Gebietskörperschaft</t>
  </si>
  <si>
    <t>Kärnten</t>
  </si>
  <si>
    <t>Niederösterreich</t>
  </si>
  <si>
    <t>Oberösterreich</t>
  </si>
  <si>
    <t xml:space="preserve">Salzburg </t>
  </si>
  <si>
    <t>Steiermark</t>
  </si>
  <si>
    <t xml:space="preserve">Tirol </t>
  </si>
  <si>
    <t xml:space="preserve">Vorarlberg </t>
  </si>
  <si>
    <t>Wien</t>
  </si>
  <si>
    <t>Länder und Landesfonds insgesamt</t>
  </si>
  <si>
    <t xml:space="preserve">Überblick über die </t>
  </si>
  <si>
    <t>Bundesebene</t>
  </si>
  <si>
    <t>Bund und Bundesfonds</t>
  </si>
  <si>
    <t>Bund</t>
  </si>
  <si>
    <t>Bundesfonds</t>
  </si>
  <si>
    <t>Länder und Landesfonds</t>
  </si>
  <si>
    <t>Länder und Wien</t>
  </si>
  <si>
    <t>Gemeindeebene</t>
  </si>
  <si>
    <t>Gemeinden ohne Wien</t>
  </si>
  <si>
    <t>Gemeindefonds</t>
  </si>
  <si>
    <t xml:space="preserve">Summe </t>
  </si>
  <si>
    <t xml:space="preserve">Bundesebene, Landesebene und </t>
  </si>
  <si>
    <t xml:space="preserve">
              </t>
  </si>
  <si>
    <t>Bundeskammern</t>
  </si>
  <si>
    <t>Ausgegliederte Bundeseinheiten……….</t>
  </si>
  <si>
    <t>Landeskammern</t>
  </si>
  <si>
    <t>Sozialversicherungsträger</t>
  </si>
  <si>
    <t xml:space="preserve">Staat insgesamt </t>
  </si>
  <si>
    <t xml:space="preserve">Gemeinden </t>
  </si>
  <si>
    <t xml:space="preserve">Gemeindeverbände </t>
  </si>
  <si>
    <t>Salzburg</t>
  </si>
  <si>
    <t>Tirol</t>
  </si>
  <si>
    <t xml:space="preserve">in Mio. € </t>
  </si>
  <si>
    <t>in Mio. €</t>
  </si>
  <si>
    <t>Tabelle 1</t>
  </si>
  <si>
    <t>Tabelle 2</t>
  </si>
  <si>
    <t>Tabelle 3</t>
  </si>
  <si>
    <r>
      <t>Öffentliches Defizit gemäß ESVG 95</t>
    </r>
    <r>
      <rPr>
        <i/>
        <vertAlign val="superscript"/>
        <sz val="10"/>
        <rFont val="Arial"/>
        <family val="2"/>
      </rPr>
      <t>1)</t>
    </r>
  </si>
  <si>
    <t>Öffentliches Defizit gemäß ESVG 95</t>
  </si>
  <si>
    <t>Sonstige Einheiten der Landesebene</t>
  </si>
  <si>
    <t>Landesfonds</t>
  </si>
  <si>
    <t>Gemeinden, Gemeindefonds und Gemeindeverbände</t>
  </si>
  <si>
    <t>Gemeinden, Gemeindefonds und</t>
  </si>
  <si>
    <t>Gemeindeverbände insgesamt</t>
  </si>
  <si>
    <t>Fachhochschulen, Hochschulen, Hochschülerschaften und Österreichische Akademie der Wissenschaften……………..</t>
  </si>
  <si>
    <t>BIP Zeitreihe</t>
  </si>
  <si>
    <t>Tabelle 4</t>
  </si>
  <si>
    <t>Jahr</t>
  </si>
  <si>
    <t>BIP</t>
  </si>
  <si>
    <t>Öffentliches Defizit gemäß ESVG 95 in % des BIP</t>
  </si>
  <si>
    <r>
      <t>1)</t>
    </r>
    <r>
      <rPr>
        <sz val="10"/>
        <rFont val="Arial"/>
        <family val="2"/>
      </rPr>
      <t xml:space="preserve"> Einschließlich -38,0 Mio. € Ausgleichszahlungen im Rahmen von Währungstauschverträgen (SWAPs).</t>
    </r>
  </si>
  <si>
    <t>Haushaltsergebnisse 2010 gemäß Artikel 11 des Österreichischen Stabilitätspaktes 2011</t>
  </si>
  <si>
    <t xml:space="preserve"> Berechnungsstand 28. September 2012</t>
  </si>
  <si>
    <r>
      <t>1)</t>
    </r>
    <r>
      <rPr>
        <sz val="10"/>
        <rFont val="Arial"/>
        <family val="2"/>
      </rPr>
      <t xml:space="preserve"> Einschließlich -45,6 Mio. € Ausgleichszahlungen im Rahmen von Währungstauschverträgen (SWAPs).</t>
    </r>
  </si>
  <si>
    <t>Haushaltsergebnisse 2011 gemäß Artikel 11 des Österreichischen Stabilitätspaktes 2011</t>
  </si>
  <si>
    <t>Tabelle 5</t>
  </si>
  <si>
    <t>Tabelle 6</t>
  </si>
  <si>
    <t>Tabelle 7</t>
  </si>
  <si>
    <r>
      <t xml:space="preserve"> der Landesfondsbetrag des Landes Burgenlands wurde </t>
    </r>
    <r>
      <rPr>
        <b/>
        <u/>
        <sz val="10"/>
        <rFont val="Arial"/>
        <family val="2"/>
      </rPr>
      <t>nachträglich korrigiert</t>
    </r>
    <r>
      <rPr>
        <sz val="10"/>
        <rFont val="Arial"/>
        <family val="2"/>
      </rPr>
      <t>. Er hat sich um 5.889 Mio € von - 23,983 Mio. € auf -18,094 Mio. € verbessert.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</si>
</sst>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&quot;   &quot;;\-#,##0&quot;   &quot;;0&quot;   &quot;;"/>
    <numFmt numFmtId="165" formatCode="@*."/>
    <numFmt numFmtId="166" formatCode="#,##0.000"/>
    <numFmt numFmtId="167" formatCode="@\."/>
    <numFmt numFmtId="168" formatCode="#,##0_ ;\-#,##0\ "/>
    <numFmt numFmtId="175" formatCode="#,##0&quot;   &quot;;\-#,##0&quot;   &quot;;0&quot;   &quot;"/>
  </numFmts>
  <fonts count="12" x14ac:knownFonts="1">
    <font>
      <sz val="11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i/>
      <vertAlign val="superscript"/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u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9" fontId="10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Border="1"/>
    <xf numFmtId="3" fontId="3" fillId="0" borderId="0" xfId="0" applyNumberFormat="1" applyFont="1" applyFill="1" applyBorder="1" applyAlignment="1">
      <alignment vertical="top"/>
    </xf>
    <xf numFmtId="0" fontId="3" fillId="0" borderId="0" xfId="0" applyFont="1" applyFill="1"/>
    <xf numFmtId="0" fontId="4" fillId="0" borderId="0" xfId="0" applyFont="1"/>
    <xf numFmtId="0" fontId="5" fillId="0" borderId="0" xfId="0" applyFont="1"/>
    <xf numFmtId="0" fontId="3" fillId="2" borderId="1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0" fontId="5" fillId="0" borderId="4" xfId="0" applyFont="1" applyBorder="1" applyAlignment="1"/>
    <xf numFmtId="0" fontId="5" fillId="0" borderId="0" xfId="0" applyFont="1" applyBorder="1" applyAlignment="1"/>
    <xf numFmtId="165" fontId="5" fillId="0" borderId="0" xfId="0" applyNumberFormat="1" applyFont="1" applyBorder="1" applyAlignment="1"/>
    <xf numFmtId="0" fontId="3" fillId="0" borderId="0" xfId="0" applyFont="1" applyAlignment="1">
      <alignment horizontal="left"/>
    </xf>
    <xf numFmtId="0" fontId="3" fillId="0" borderId="4" xfId="0" applyFont="1" applyBorder="1" applyAlignment="1"/>
    <xf numFmtId="0" fontId="3" fillId="0" borderId="0" xfId="0" applyFont="1" applyBorder="1" applyAlignment="1"/>
    <xf numFmtId="49" fontId="3" fillId="0" borderId="3" xfId="0" applyNumberFormat="1" applyFont="1" applyBorder="1" applyAlignment="1"/>
    <xf numFmtId="165" fontId="3" fillId="0" borderId="8" xfId="0" applyNumberFormat="1" applyFont="1" applyBorder="1" applyAlignment="1">
      <alignment vertical="top"/>
    </xf>
    <xf numFmtId="0" fontId="3" fillId="0" borderId="0" xfId="0" applyFont="1"/>
    <xf numFmtId="0" fontId="5" fillId="0" borderId="4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164" fontId="5" fillId="0" borderId="0" xfId="0" applyNumberFormat="1" applyFont="1"/>
    <xf numFmtId="164" fontId="3" fillId="0" borderId="0" xfId="0" applyNumberFormat="1" applyFont="1" applyFill="1"/>
    <xf numFmtId="3" fontId="5" fillId="0" borderId="0" xfId="0" applyNumberFormat="1" applyFont="1"/>
    <xf numFmtId="0" fontId="3" fillId="0" borderId="0" xfId="0" applyFont="1" applyAlignment="1">
      <alignment vertical="top"/>
    </xf>
    <xf numFmtId="164" fontId="5" fillId="0" borderId="7" xfId="0" applyNumberFormat="1" applyFont="1" applyFill="1" applyBorder="1"/>
    <xf numFmtId="0" fontId="3" fillId="0" borderId="1" xfId="0" applyFont="1" applyBorder="1"/>
    <xf numFmtId="0" fontId="5" fillId="0" borderId="2" xfId="0" applyFont="1" applyBorder="1"/>
    <xf numFmtId="0" fontId="5" fillId="0" borderId="4" xfId="0" applyFont="1" applyBorder="1"/>
    <xf numFmtId="0" fontId="5" fillId="0" borderId="0" xfId="0" applyFont="1" applyBorder="1"/>
    <xf numFmtId="165" fontId="5" fillId="0" borderId="5" xfId="0" applyNumberFormat="1" applyFont="1" applyBorder="1"/>
    <xf numFmtId="165" fontId="5" fillId="0" borderId="3" xfId="0" applyNumberFormat="1" applyFont="1" applyBorder="1"/>
    <xf numFmtId="0" fontId="5" fillId="0" borderId="0" xfId="0" applyFont="1" applyFill="1"/>
    <xf numFmtId="2" fontId="5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/>
    </xf>
    <xf numFmtId="3" fontId="5" fillId="0" borderId="0" xfId="0" applyNumberFormat="1" applyFont="1" applyFill="1"/>
    <xf numFmtId="0" fontId="6" fillId="0" borderId="0" xfId="0" applyFont="1"/>
    <xf numFmtId="0" fontId="6" fillId="0" borderId="0" xfId="0" applyFont="1" applyFill="1"/>
    <xf numFmtId="0" fontId="2" fillId="0" borderId="0" xfId="0" applyFont="1" applyFill="1"/>
    <xf numFmtId="166" fontId="2" fillId="0" borderId="0" xfId="0" applyNumberFormat="1" applyFont="1" applyFill="1"/>
    <xf numFmtId="164" fontId="5" fillId="0" borderId="7" xfId="0" applyNumberFormat="1" applyFont="1" applyFill="1" applyBorder="1" applyAlignment="1"/>
    <xf numFmtId="164" fontId="5" fillId="0" borderId="6" xfId="0" applyNumberFormat="1" applyFont="1" applyFill="1" applyBorder="1"/>
    <xf numFmtId="164" fontId="3" fillId="0" borderId="7" xfId="0" applyNumberFormat="1" applyFont="1" applyFill="1" applyBorder="1" applyAlignment="1">
      <alignment horizontal="left"/>
    </xf>
    <xf numFmtId="164" fontId="5" fillId="0" borderId="6" xfId="0" applyNumberFormat="1" applyFont="1" applyFill="1" applyBorder="1" applyAlignment="1"/>
    <xf numFmtId="164" fontId="3" fillId="0" borderId="10" xfId="0" applyNumberFormat="1" applyFont="1" applyFill="1" applyBorder="1" applyAlignment="1">
      <alignment vertical="center"/>
    </xf>
    <xf numFmtId="0" fontId="5" fillId="0" borderId="3" xfId="0" applyFont="1" applyBorder="1"/>
    <xf numFmtId="2" fontId="1" fillId="0" borderId="7" xfId="0" applyNumberFormat="1" applyFont="1" applyBorder="1" applyAlignment="1">
      <alignment horizontal="center" vertical="center" wrapText="1"/>
    </xf>
    <xf numFmtId="167" fontId="2" fillId="0" borderId="0" xfId="0" applyNumberFormat="1" applyFont="1" applyBorder="1" applyAlignment="1">
      <alignment wrapText="1"/>
    </xf>
    <xf numFmtId="0" fontId="2" fillId="0" borderId="0" xfId="1" applyFont="1"/>
    <xf numFmtId="0" fontId="3" fillId="0" borderId="0" xfId="1" applyFont="1" applyAlignment="1">
      <alignment horizontal="center"/>
    </xf>
    <xf numFmtId="2" fontId="2" fillId="0" borderId="4" xfId="1" applyNumberFormat="1" applyFont="1" applyBorder="1" applyAlignment="1">
      <alignment horizontal="center" vertical="center" wrapText="1"/>
    </xf>
    <xf numFmtId="2" fontId="2" fillId="0" borderId="0" xfId="1" applyNumberFormat="1" applyFont="1" applyFill="1" applyBorder="1" applyAlignment="1">
      <alignment horizontal="center" vertical="center"/>
    </xf>
    <xf numFmtId="2" fontId="2" fillId="0" borderId="5" xfId="1" applyNumberFormat="1" applyFont="1" applyFill="1" applyBorder="1" applyAlignment="1">
      <alignment horizontal="center" vertical="center"/>
    </xf>
    <xf numFmtId="0" fontId="3" fillId="0" borderId="1" xfId="1" applyFont="1" applyBorder="1"/>
    <xf numFmtId="0" fontId="2" fillId="0" borderId="2" xfId="1" applyFont="1" applyBorder="1"/>
    <xf numFmtId="0" fontId="2" fillId="0" borderId="3" xfId="1" applyFont="1" applyBorder="1"/>
    <xf numFmtId="166" fontId="2" fillId="0" borderId="6" xfId="1" applyNumberFormat="1" applyFont="1" applyBorder="1"/>
    <xf numFmtId="0" fontId="2" fillId="0" borderId="4" xfId="1" applyFont="1" applyBorder="1"/>
    <xf numFmtId="164" fontId="2" fillId="0" borderId="7" xfId="1" applyNumberFormat="1" applyFont="1" applyFill="1" applyBorder="1" applyAlignment="1"/>
    <xf numFmtId="3" fontId="2" fillId="0" borderId="0" xfId="1" applyNumberFormat="1" applyFont="1"/>
    <xf numFmtId="0" fontId="2" fillId="0" borderId="0" xfId="1" applyFont="1" applyBorder="1"/>
    <xf numFmtId="165" fontId="2" fillId="0" borderId="5" xfId="1" applyNumberFormat="1" applyFont="1" applyBorder="1"/>
    <xf numFmtId="3" fontId="2" fillId="0" borderId="0" xfId="1" applyNumberFormat="1" applyFont="1" applyFill="1" applyBorder="1"/>
    <xf numFmtId="164" fontId="3" fillId="0" borderId="10" xfId="1" applyNumberFormat="1" applyFont="1" applyFill="1" applyBorder="1" applyAlignment="1">
      <alignment vertical="center"/>
    </xf>
    <xf numFmtId="0" fontId="2" fillId="0" borderId="0" xfId="1" applyFont="1" applyAlignment="1">
      <alignment vertical="top"/>
    </xf>
    <xf numFmtId="0" fontId="3" fillId="0" borderId="0" xfId="1" applyFont="1" applyFill="1" applyBorder="1" applyAlignment="1">
      <alignment vertical="top"/>
    </xf>
    <xf numFmtId="0" fontId="3" fillId="0" borderId="0" xfId="1" applyFont="1" applyFill="1" applyBorder="1"/>
    <xf numFmtId="3" fontId="3" fillId="0" borderId="0" xfId="1" applyNumberFormat="1" applyFont="1" applyFill="1" applyBorder="1" applyAlignment="1">
      <alignment vertical="top"/>
    </xf>
    <xf numFmtId="0" fontId="3" fillId="0" borderId="0" xfId="1" applyFont="1" applyFill="1"/>
    <xf numFmtId="0" fontId="2" fillId="0" borderId="0" xfId="1" applyFont="1" applyFill="1"/>
    <xf numFmtId="3" fontId="2" fillId="0" borderId="0" xfId="1" applyNumberFormat="1" applyFont="1" applyFill="1"/>
    <xf numFmtId="0" fontId="4" fillId="0" borderId="0" xfId="1" applyFont="1"/>
    <xf numFmtId="166" fontId="2" fillId="0" borderId="0" xfId="1" applyNumberFormat="1" applyFont="1"/>
    <xf numFmtId="166" fontId="2" fillId="0" borderId="0" xfId="1" applyNumberFormat="1" applyFont="1" applyFill="1"/>
    <xf numFmtId="0" fontId="3" fillId="0" borderId="0" xfId="0" applyFont="1" applyFill="1" applyBorder="1" applyAlignment="1">
      <alignment horizontal="right"/>
    </xf>
    <xf numFmtId="2" fontId="1" fillId="0" borderId="10" xfId="0" applyNumberFormat="1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2" xfId="0" applyFont="1" applyBorder="1"/>
    <xf numFmtId="0" fontId="2" fillId="0" borderId="0" xfId="0" applyFont="1" applyBorder="1"/>
    <xf numFmtId="0" fontId="3" fillId="0" borderId="0" xfId="0" applyFont="1" applyBorder="1" applyAlignment="1">
      <alignment vertical="top"/>
    </xf>
    <xf numFmtId="10" fontId="2" fillId="0" borderId="7" xfId="2" applyNumberFormat="1" applyFont="1" applyBorder="1"/>
    <xf numFmtId="10" fontId="2" fillId="0" borderId="9" xfId="2" applyNumberFormat="1" applyFont="1" applyBorder="1"/>
    <xf numFmtId="3" fontId="0" fillId="0" borderId="0" xfId="0" applyNumberFormat="1"/>
    <xf numFmtId="10" fontId="3" fillId="0" borderId="9" xfId="2" applyNumberFormat="1" applyFont="1" applyBorder="1" applyAlignment="1">
      <alignment vertical="center"/>
    </xf>
    <xf numFmtId="164" fontId="3" fillId="0" borderId="9" xfId="0" applyNumberFormat="1" applyFont="1" applyFill="1" applyBorder="1" applyAlignment="1">
      <alignment vertical="center"/>
    </xf>
    <xf numFmtId="10" fontId="3" fillId="0" borderId="7" xfId="2" applyNumberFormat="1" applyFont="1" applyBorder="1" applyAlignment="1">
      <alignment vertical="center"/>
    </xf>
    <xf numFmtId="10" fontId="3" fillId="0" borderId="10" xfId="2" applyNumberFormat="1" applyFont="1" applyBorder="1" applyAlignment="1">
      <alignment vertical="center"/>
    </xf>
    <xf numFmtId="10" fontId="3" fillId="0" borderId="9" xfId="0" applyNumberFormat="1" applyFont="1" applyBorder="1" applyAlignment="1">
      <alignment vertical="center"/>
    </xf>
    <xf numFmtId="168" fontId="3" fillId="0" borderId="9" xfId="0" applyNumberFormat="1" applyFont="1" applyFill="1" applyBorder="1" applyAlignment="1">
      <alignment vertical="center"/>
    </xf>
    <xf numFmtId="165" fontId="3" fillId="0" borderId="12" xfId="0" applyNumberFormat="1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14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/>
    </xf>
    <xf numFmtId="2" fontId="5" fillId="0" borderId="9" xfId="0" applyNumberFormat="1" applyFont="1" applyFill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 wrapText="1"/>
    </xf>
    <xf numFmtId="2" fontId="7" fillId="0" borderId="9" xfId="0" applyNumberFormat="1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left"/>
    </xf>
    <xf numFmtId="165" fontId="5" fillId="0" borderId="5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/>
    </xf>
    <xf numFmtId="165" fontId="2" fillId="0" borderId="5" xfId="1" applyNumberFormat="1" applyFont="1" applyBorder="1" applyAlignment="1">
      <alignment horizontal="center"/>
    </xf>
    <xf numFmtId="165" fontId="3" fillId="0" borderId="12" xfId="1" applyNumberFormat="1" applyFont="1" applyBorder="1" applyAlignment="1">
      <alignment horizontal="center" vertical="center"/>
    </xf>
    <xf numFmtId="165" fontId="3" fillId="0" borderId="11" xfId="1" applyNumberFormat="1" applyFont="1" applyBorder="1" applyAlignment="1">
      <alignment horizontal="center" vertical="center"/>
    </xf>
    <xf numFmtId="0" fontId="3" fillId="2" borderId="1" xfId="1" applyFont="1" applyFill="1" applyBorder="1" applyAlignment="1">
      <alignment horizontal="left"/>
    </xf>
    <xf numFmtId="0" fontId="3" fillId="2" borderId="2" xfId="1" applyFont="1" applyFill="1" applyBorder="1" applyAlignment="1">
      <alignment horizontal="left"/>
    </xf>
    <xf numFmtId="0" fontId="3" fillId="2" borderId="3" xfId="1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4" xfId="1" applyFont="1" applyFill="1" applyBorder="1" applyAlignment="1">
      <alignment horizontal="left"/>
    </xf>
    <xf numFmtId="0" fontId="3" fillId="2" borderId="0" xfId="1" applyFont="1" applyFill="1" applyBorder="1" applyAlignment="1">
      <alignment horizontal="left"/>
    </xf>
    <xf numFmtId="0" fontId="3" fillId="2" borderId="5" xfId="1" applyFont="1" applyFill="1" applyBorder="1" applyAlignment="1">
      <alignment horizontal="left"/>
    </xf>
    <xf numFmtId="0" fontId="3" fillId="2" borderId="14" xfId="1" applyFont="1" applyFill="1" applyBorder="1" applyAlignment="1">
      <alignment horizontal="left"/>
    </xf>
    <xf numFmtId="0" fontId="3" fillId="2" borderId="15" xfId="1" applyFont="1" applyFill="1" applyBorder="1" applyAlignment="1">
      <alignment horizontal="left"/>
    </xf>
    <xf numFmtId="0" fontId="3" fillId="2" borderId="8" xfId="1" applyFont="1" applyFill="1" applyBorder="1" applyAlignment="1">
      <alignment horizontal="left"/>
    </xf>
    <xf numFmtId="2" fontId="2" fillId="0" borderId="1" xfId="1" applyNumberFormat="1" applyFont="1" applyBorder="1" applyAlignment="1">
      <alignment horizontal="center" vertical="center" wrapText="1"/>
    </xf>
    <xf numFmtId="2" fontId="2" fillId="0" borderId="14" xfId="1" applyNumberFormat="1" applyFont="1" applyBorder="1" applyAlignment="1">
      <alignment horizontal="center" vertical="center" wrapText="1"/>
    </xf>
    <xf numFmtId="2" fontId="2" fillId="0" borderId="1" xfId="1" applyNumberFormat="1" applyFont="1" applyFill="1" applyBorder="1" applyAlignment="1">
      <alignment horizontal="center" vertical="center"/>
    </xf>
    <xf numFmtId="2" fontId="2" fillId="0" borderId="3" xfId="1" applyNumberFormat="1" applyFont="1" applyFill="1" applyBorder="1" applyAlignment="1">
      <alignment horizontal="center" vertical="center"/>
    </xf>
    <xf numFmtId="2" fontId="2" fillId="0" borderId="14" xfId="1" applyNumberFormat="1" applyFont="1" applyFill="1" applyBorder="1" applyAlignment="1">
      <alignment horizontal="center" vertical="center"/>
    </xf>
    <xf numFmtId="2" fontId="2" fillId="0" borderId="8" xfId="1" applyNumberFormat="1" applyFont="1" applyFill="1" applyBorder="1" applyAlignment="1">
      <alignment horizontal="center" vertical="center"/>
    </xf>
    <xf numFmtId="2" fontId="7" fillId="0" borderId="6" xfId="1" applyNumberFormat="1" applyFont="1" applyBorder="1" applyAlignment="1">
      <alignment horizontal="center" vertical="center" wrapText="1"/>
    </xf>
    <xf numFmtId="2" fontId="7" fillId="0" borderId="9" xfId="1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left" vertical="top" wrapText="1"/>
    </xf>
    <xf numFmtId="165" fontId="3" fillId="0" borderId="15" xfId="0" applyNumberFormat="1" applyFont="1" applyBorder="1" applyAlignment="1">
      <alignment horizontal="left" vertical="top" wrapText="1"/>
    </xf>
    <xf numFmtId="165" fontId="3" fillId="0" borderId="8" xfId="0" applyNumberFormat="1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vertical="center"/>
    </xf>
    <xf numFmtId="2" fontId="5" fillId="0" borderId="14" xfId="0" applyNumberFormat="1" applyFont="1" applyFill="1" applyBorder="1" applyAlignment="1">
      <alignment horizontal="center" vertical="center"/>
    </xf>
    <xf numFmtId="2" fontId="5" fillId="0" borderId="8" xfId="0" applyNumberFormat="1" applyFont="1" applyFill="1" applyBorder="1" applyAlignment="1">
      <alignment horizontal="center" vertical="center"/>
    </xf>
    <xf numFmtId="175" fontId="2" fillId="0" borderId="7" xfId="1" applyNumberFormat="1" applyFont="1" applyFill="1" applyBorder="1" applyAlignment="1"/>
    <xf numFmtId="175" fontId="3" fillId="0" borderId="10" xfId="1" applyNumberFormat="1" applyFont="1" applyFill="1" applyBorder="1" applyAlignment="1">
      <alignment vertical="center"/>
    </xf>
  </cellXfs>
  <cellStyles count="3">
    <cellStyle name="Prozent" xfId="2" builtinId="5"/>
    <cellStyle name="Standard" xfId="0" builtinId="0"/>
    <cellStyle name="Standard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F50"/>
  <sheetViews>
    <sheetView tabSelected="1" zoomScaleNormal="100" workbookViewId="0">
      <selection activeCell="D12" sqref="D12"/>
    </sheetView>
  </sheetViews>
  <sheetFormatPr baseColWidth="10" defaultRowHeight="12.75" x14ac:dyDescent="0.2"/>
  <cols>
    <col min="1" max="1" width="7.625" style="8" customWidth="1"/>
    <col min="2" max="2" width="4.625" style="8" customWidth="1"/>
    <col min="3" max="3" width="44.625" style="8" customWidth="1"/>
    <col min="4" max="4" width="15.625" style="30" customWidth="1"/>
    <col min="5" max="5" width="15.625" style="1" customWidth="1"/>
    <col min="6" max="16384" width="11" style="8"/>
  </cols>
  <sheetData>
    <row r="1" spans="1:6" ht="18" customHeight="1" x14ac:dyDescent="0.2">
      <c r="A1" s="100" t="s">
        <v>14</v>
      </c>
      <c r="B1" s="101"/>
      <c r="C1" s="101"/>
      <c r="D1" s="101"/>
      <c r="E1" s="101"/>
    </row>
    <row r="2" spans="1:6" x14ac:dyDescent="0.2">
      <c r="A2" s="100" t="s">
        <v>58</v>
      </c>
      <c r="B2" s="101"/>
      <c r="C2" s="101"/>
      <c r="D2" s="101"/>
      <c r="E2" s="101"/>
    </row>
    <row r="3" spans="1:6" x14ac:dyDescent="0.2">
      <c r="A3" s="100" t="s">
        <v>36</v>
      </c>
      <c r="B3" s="101"/>
      <c r="C3" s="101"/>
      <c r="D3" s="101"/>
      <c r="E3" s="101"/>
    </row>
    <row r="4" spans="1:6" x14ac:dyDescent="0.2">
      <c r="A4" s="102" t="s">
        <v>38</v>
      </c>
      <c r="B4" s="103"/>
      <c r="C4" s="103"/>
      <c r="D4" s="103"/>
      <c r="E4" s="103"/>
    </row>
    <row r="5" spans="1:6" ht="44.25" customHeight="1" x14ac:dyDescent="0.2">
      <c r="A5" s="104" t="s">
        <v>1</v>
      </c>
      <c r="B5" s="105"/>
      <c r="C5" s="108" t="s">
        <v>2</v>
      </c>
      <c r="D5" s="110" t="s">
        <v>41</v>
      </c>
      <c r="E5" s="110" t="s">
        <v>53</v>
      </c>
    </row>
    <row r="6" spans="1:6" s="2" customFormat="1" ht="28.5" customHeight="1" x14ac:dyDescent="0.2">
      <c r="A6" s="106"/>
      <c r="B6" s="107"/>
      <c r="C6" s="109"/>
      <c r="D6" s="111"/>
      <c r="E6" s="111"/>
    </row>
    <row r="7" spans="1:6" s="2" customFormat="1" ht="33.75" customHeight="1" x14ac:dyDescent="0.2">
      <c r="A7" s="35"/>
      <c r="B7" s="36"/>
      <c r="C7" s="40"/>
      <c r="D7" s="54" t="s">
        <v>56</v>
      </c>
      <c r="E7" s="83" t="s">
        <v>56</v>
      </c>
    </row>
    <row r="8" spans="1:6" s="2" customFormat="1" ht="28.5" customHeight="1" x14ac:dyDescent="0.2">
      <c r="A8" s="13" t="s">
        <v>15</v>
      </c>
      <c r="B8" s="14"/>
      <c r="C8" s="15"/>
      <c r="D8" s="16"/>
      <c r="E8" s="84"/>
    </row>
    <row r="9" spans="1:6" ht="15.75" customHeight="1" x14ac:dyDescent="0.2">
      <c r="A9" s="17"/>
      <c r="B9" s="112" t="s">
        <v>16</v>
      </c>
      <c r="C9" s="113"/>
      <c r="D9" s="48">
        <f>SUM(D10:D12)</f>
        <v>-7277.5708123592485</v>
      </c>
      <c r="E9" s="88">
        <f>D9/BIP!$B$6</f>
        <v>-2.4201096851738286E-2</v>
      </c>
      <c r="F9" s="28"/>
    </row>
    <row r="10" spans="1:6" ht="15.75" customHeight="1" x14ac:dyDescent="0.2">
      <c r="A10" s="17"/>
      <c r="B10" s="18"/>
      <c r="C10" s="19" t="s">
        <v>17</v>
      </c>
      <c r="D10" s="48">
        <v>-7149.8798123592487</v>
      </c>
      <c r="E10" s="88">
        <f>D10/BIP!$B$6</f>
        <v>-2.3776468588026001E-2</v>
      </c>
      <c r="F10" s="28"/>
    </row>
    <row r="11" spans="1:6" ht="15.75" customHeight="1" x14ac:dyDescent="0.2">
      <c r="A11" s="17"/>
      <c r="B11" s="18"/>
      <c r="C11" s="19" t="s">
        <v>18</v>
      </c>
      <c r="D11" s="48">
        <v>-49.062000000000012</v>
      </c>
      <c r="E11" s="88">
        <f>D11/BIP!$B$6</f>
        <v>-1.6315254696299777E-4</v>
      </c>
      <c r="F11" s="28"/>
    </row>
    <row r="12" spans="1:6" ht="16.5" customHeight="1" x14ac:dyDescent="0.2">
      <c r="A12" s="26"/>
      <c r="B12" s="27"/>
      <c r="C12" s="19" t="s">
        <v>28</v>
      </c>
      <c r="D12" s="48">
        <v>-78.628999999999934</v>
      </c>
      <c r="E12" s="88">
        <f>D12/BIP!$B$6</f>
        <v>-2.6147571674928736E-4</v>
      </c>
      <c r="F12" s="28"/>
    </row>
    <row r="13" spans="1:6" s="20" customFormat="1" ht="28.5" customHeight="1" x14ac:dyDescent="0.2">
      <c r="A13" s="13" t="s">
        <v>0</v>
      </c>
      <c r="B13" s="14"/>
      <c r="C13" s="14"/>
      <c r="D13" s="50"/>
      <c r="E13" s="88"/>
      <c r="F13" s="28"/>
    </row>
    <row r="14" spans="1:6" ht="15.75" customHeight="1" x14ac:dyDescent="0.2">
      <c r="A14" s="17"/>
      <c r="B14" s="112" t="s">
        <v>19</v>
      </c>
      <c r="C14" s="113"/>
      <c r="D14" s="48">
        <f>SUM(D15:D16)</f>
        <v>-1447.4225124886091</v>
      </c>
      <c r="E14" s="88">
        <f>D14/BIP!$B$6</f>
        <v>-4.8133111052158072E-3</v>
      </c>
      <c r="F14" s="28"/>
    </row>
    <row r="15" spans="1:6" ht="15.75" customHeight="1" x14ac:dyDescent="0.2">
      <c r="A15" s="17"/>
      <c r="B15" s="18"/>
      <c r="C15" s="19" t="s">
        <v>20</v>
      </c>
      <c r="D15" s="48">
        <f>'Länder 2011'!D10+'Länder 2011'!D13+'Länder 2011'!D16+'Länder 2011'!D19+'Länder 2011'!D22+'Länder 2011'!D25+'Länder 2011'!D28+'Länder 2011'!D31+'Länder 2011'!D34</f>
        <v>-1373.9285124886096</v>
      </c>
      <c r="E15" s="88">
        <f>D15/BIP!$B$6</f>
        <v>-4.5689115029472803E-3</v>
      </c>
      <c r="F15" s="28"/>
    </row>
    <row r="16" spans="1:6" ht="15.75" customHeight="1" x14ac:dyDescent="0.2">
      <c r="A16" s="17"/>
      <c r="B16" s="18"/>
      <c r="C16" s="37" t="s">
        <v>44</v>
      </c>
      <c r="D16" s="48">
        <f>'Länder 2011'!D11+'Länder 2011'!D14+'Länder 2011'!D17+'Länder 2011'!D20+'Länder 2011'!D23+'Länder 2011'!D26+'Länder 2011'!D29+'Länder 2011'!D32+'Länder 2011'!D35</f>
        <v>-73.49399999999946</v>
      </c>
      <c r="E16" s="88">
        <f>D16/BIP!$B$6</f>
        <v>-2.443996022685269E-4</v>
      </c>
      <c r="F16" s="28"/>
    </row>
    <row r="17" spans="1:6" ht="28.5" customHeight="1" x14ac:dyDescent="0.2">
      <c r="A17" s="21" t="s">
        <v>21</v>
      </c>
      <c r="B17" s="22"/>
      <c r="C17" s="18"/>
      <c r="D17" s="48"/>
      <c r="E17" s="88"/>
      <c r="F17" s="28"/>
    </row>
    <row r="18" spans="1:6" ht="15.75" customHeight="1" x14ac:dyDescent="0.2">
      <c r="A18" s="17"/>
      <c r="B18" s="112" t="s">
        <v>45</v>
      </c>
      <c r="C18" s="113"/>
      <c r="D18" s="48">
        <f>SUM(D19:D21)</f>
        <v>404.25344356309006</v>
      </c>
      <c r="E18" s="88">
        <f>D18/BIP!$B$6</f>
        <v>1.3443190032179813E-3</v>
      </c>
      <c r="F18" s="28"/>
    </row>
    <row r="19" spans="1:6" ht="15.75" customHeight="1" x14ac:dyDescent="0.2">
      <c r="A19" s="17"/>
      <c r="B19" s="18"/>
      <c r="C19" s="19" t="s">
        <v>22</v>
      </c>
      <c r="D19" s="48">
        <f>'Gemeinden 2011'!D10+'Gemeinden 2011'!D14+'Gemeinden 2011'!D18+'Gemeinden 2011'!D22+'Gemeinden 2011'!D26+'Gemeinden 2011'!D30+'Gemeinden 2011'!D34+'Gemeinden 2011'!D38</f>
        <v>391.47207756309007</v>
      </c>
      <c r="E19" s="88">
        <f>D19/BIP!$B$6</f>
        <v>1.301815387047294E-3</v>
      </c>
      <c r="F19" s="28"/>
    </row>
    <row r="20" spans="1:6" ht="15.75" customHeight="1" x14ac:dyDescent="0.2">
      <c r="A20" s="17"/>
      <c r="B20" s="18"/>
      <c r="C20" s="37" t="s">
        <v>23</v>
      </c>
      <c r="D20" s="48">
        <f>'Gemeinden 2011'!D11+'Gemeinden 2011'!D15+'Gemeinden 2011'!D19+'Gemeinden 2011'!D23+'Gemeinden 2011'!D27+'Gemeinden 2011'!D31+'Gemeinden 2011'!D35+'Gemeinden 2011'!D39</f>
        <v>3.3039999999999967</v>
      </c>
      <c r="E20" s="88">
        <f>D20/BIP!$B$6</f>
        <v>1.0987240943413313E-5</v>
      </c>
      <c r="F20" s="28"/>
    </row>
    <row r="21" spans="1:6" ht="15.75" customHeight="1" x14ac:dyDescent="0.2">
      <c r="A21" s="17"/>
      <c r="B21" s="18"/>
      <c r="C21" s="37" t="s">
        <v>33</v>
      </c>
      <c r="D21" s="48">
        <f>'Gemeinden 2011'!D12+'Gemeinden 2011'!D16+'Gemeinden 2011'!D20+'Gemeinden 2011'!D24+'Gemeinden 2011'!D28+'Gemeinden 2011'!D32+'Gemeinden 2011'!D36+'Gemeinden 2011'!D40</f>
        <v>9.4773659999999964</v>
      </c>
      <c r="E21" s="88">
        <f>D21/BIP!$B$6</f>
        <v>3.1516375227274004E-5</v>
      </c>
      <c r="F21" s="28"/>
    </row>
    <row r="22" spans="1:6" ht="18.75" customHeight="1" x14ac:dyDescent="0.2">
      <c r="A22" s="114" t="s">
        <v>24</v>
      </c>
      <c r="B22" s="115"/>
      <c r="C22" s="23" t="s">
        <v>25</v>
      </c>
      <c r="D22" s="51"/>
      <c r="E22" s="84"/>
      <c r="F22" s="28"/>
    </row>
    <row r="23" spans="1:6" s="25" customFormat="1" ht="17.25" customHeight="1" x14ac:dyDescent="0.2">
      <c r="A23" s="116" t="s">
        <v>26</v>
      </c>
      <c r="B23" s="117"/>
      <c r="C23" s="24" t="s">
        <v>21</v>
      </c>
      <c r="D23" s="92">
        <f>D18+D14+D9</f>
        <v>-8320.7398812847678</v>
      </c>
      <c r="E23" s="91">
        <f>D23/BIP!$B$6</f>
        <v>-2.7670088953736113E-2</v>
      </c>
      <c r="F23" s="28"/>
    </row>
    <row r="24" spans="1:6" ht="28.15" customHeight="1" x14ac:dyDescent="0.2">
      <c r="A24" s="17"/>
      <c r="B24" s="18"/>
      <c r="C24" s="19" t="s">
        <v>27</v>
      </c>
      <c r="D24" s="48">
        <v>48.58299999999992</v>
      </c>
      <c r="E24" s="88">
        <f>D24/BIP!$B$6</f>
        <v>1.615596630610922E-4</v>
      </c>
      <c r="F24" s="28"/>
    </row>
    <row r="25" spans="1:6" ht="30" customHeight="1" x14ac:dyDescent="0.2">
      <c r="A25" s="17"/>
      <c r="B25" s="18"/>
      <c r="C25" s="55" t="s">
        <v>48</v>
      </c>
      <c r="D25" s="48">
        <v>24.07000000000016</v>
      </c>
      <c r="E25" s="88">
        <f>D25/BIP!$B$6</f>
        <v>8.0043247429770119E-5</v>
      </c>
      <c r="F25" s="28"/>
    </row>
    <row r="26" spans="1:6" ht="15.75" customHeight="1" x14ac:dyDescent="0.2">
      <c r="A26" s="17"/>
      <c r="B26" s="18"/>
      <c r="C26" s="19" t="s">
        <v>29</v>
      </c>
      <c r="D26" s="48">
        <v>213.25999999999991</v>
      </c>
      <c r="E26" s="88">
        <f>D26/BIP!$B$6</f>
        <v>7.0918250714053404E-4</v>
      </c>
      <c r="F26" s="28"/>
    </row>
    <row r="27" spans="1:6" ht="15.75" customHeight="1" x14ac:dyDescent="0.2">
      <c r="A27" s="17"/>
      <c r="B27" s="18"/>
      <c r="C27" s="19" t="s">
        <v>30</v>
      </c>
      <c r="D27" s="48">
        <v>449.32699999235945</v>
      </c>
      <c r="E27" s="89">
        <f>D27/BIP!$B$6</f>
        <v>1.4942082358647486E-3</v>
      </c>
      <c r="F27" s="28"/>
    </row>
    <row r="28" spans="1:6" s="25" customFormat="1" ht="33" customHeight="1" x14ac:dyDescent="0.2">
      <c r="A28" s="97" t="s">
        <v>31</v>
      </c>
      <c r="B28" s="98"/>
      <c r="C28" s="99"/>
      <c r="D28" s="52">
        <f>SUM(D23:D27)</f>
        <v>-7585.4998812924077</v>
      </c>
      <c r="E28" s="93">
        <f>D28/BIP!$B$6</f>
        <v>-2.5225095300239964E-2</v>
      </c>
      <c r="F28" s="28"/>
    </row>
    <row r="29" spans="1:6" s="6" customFormat="1" ht="17.25" customHeight="1" x14ac:dyDescent="0.2">
      <c r="A29" s="3"/>
      <c r="B29" s="3"/>
      <c r="C29" s="4"/>
      <c r="D29" s="5"/>
      <c r="E29" s="85"/>
      <c r="F29" s="29"/>
    </row>
    <row r="30" spans="1:6" s="46" customFormat="1" ht="14.25" x14ac:dyDescent="0.2">
      <c r="A30" s="45" t="s">
        <v>57</v>
      </c>
      <c r="D30" s="47"/>
      <c r="E30" s="86"/>
    </row>
    <row r="31" spans="1:6" s="46" customFormat="1" ht="14.25" x14ac:dyDescent="0.2">
      <c r="A31" s="45"/>
      <c r="D31" s="47"/>
      <c r="E31" s="86"/>
    </row>
    <row r="32" spans="1:6" s="1" customFormat="1" x14ac:dyDescent="0.2">
      <c r="A32" s="46"/>
      <c r="B32" s="46"/>
      <c r="C32" s="46"/>
      <c r="D32" s="47"/>
      <c r="E32" s="86"/>
    </row>
    <row r="33" spans="1:5" s="1" customFormat="1" x14ac:dyDescent="0.2">
      <c r="A33" s="46"/>
      <c r="B33" s="46"/>
      <c r="C33" s="46"/>
      <c r="D33" s="47"/>
      <c r="E33" s="86"/>
    </row>
    <row r="34" spans="1:5" s="1" customFormat="1" x14ac:dyDescent="0.2">
      <c r="A34" s="46"/>
      <c r="B34" s="46"/>
      <c r="C34" s="46"/>
      <c r="D34" s="47"/>
      <c r="E34" s="86"/>
    </row>
    <row r="35" spans="1:5" s="1" customFormat="1" x14ac:dyDescent="0.2">
      <c r="A35" s="46"/>
      <c r="B35" s="46"/>
      <c r="C35" s="46"/>
      <c r="D35" s="47"/>
      <c r="E35" s="86"/>
    </row>
    <row r="36" spans="1:5" s="1" customFormat="1" x14ac:dyDescent="0.2">
      <c r="A36" s="46"/>
      <c r="B36" s="46"/>
      <c r="C36" s="46"/>
      <c r="D36" s="47"/>
      <c r="E36" s="86"/>
    </row>
    <row r="37" spans="1:5" s="1" customFormat="1" x14ac:dyDescent="0.2">
      <c r="A37" s="46"/>
      <c r="B37" s="46"/>
      <c r="C37" s="46"/>
      <c r="D37" s="47"/>
      <c r="E37" s="86"/>
    </row>
    <row r="38" spans="1:5" s="1" customFormat="1" x14ac:dyDescent="0.2">
      <c r="A38" s="46"/>
      <c r="B38" s="46"/>
      <c r="C38" s="46"/>
      <c r="D38" s="47"/>
      <c r="E38" s="86"/>
    </row>
    <row r="39" spans="1:5" s="1" customFormat="1" x14ac:dyDescent="0.2">
      <c r="A39" s="46"/>
      <c r="B39" s="46"/>
      <c r="C39" s="46"/>
      <c r="D39" s="47"/>
      <c r="E39" s="86"/>
    </row>
    <row r="40" spans="1:5" s="1" customFormat="1" x14ac:dyDescent="0.2">
      <c r="A40" s="46"/>
      <c r="B40" s="46"/>
      <c r="C40" s="46"/>
      <c r="D40" s="47"/>
      <c r="E40" s="86"/>
    </row>
    <row r="41" spans="1:5" x14ac:dyDescent="0.2">
      <c r="E41" s="86"/>
    </row>
    <row r="42" spans="1:5" x14ac:dyDescent="0.2">
      <c r="E42" s="87"/>
    </row>
    <row r="43" spans="1:5" x14ac:dyDescent="0.2">
      <c r="E43" s="5"/>
    </row>
    <row r="44" spans="1:5" x14ac:dyDescent="0.2">
      <c r="E44" s="7"/>
    </row>
    <row r="45" spans="1:5" x14ac:dyDescent="0.2">
      <c r="E45" s="7"/>
    </row>
    <row r="46" spans="1:5" x14ac:dyDescent="0.2">
      <c r="E46" s="7"/>
    </row>
    <row r="47" spans="1:5" x14ac:dyDescent="0.2">
      <c r="E47" s="7"/>
    </row>
    <row r="48" spans="1:5" x14ac:dyDescent="0.2">
      <c r="E48" s="8"/>
    </row>
    <row r="49" spans="5:5" x14ac:dyDescent="0.2">
      <c r="E49" s="8"/>
    </row>
    <row r="50" spans="5:5" x14ac:dyDescent="0.2">
      <c r="E50" s="8"/>
    </row>
  </sheetData>
  <mergeCells count="14">
    <mergeCell ref="A28:C28"/>
    <mergeCell ref="A1:E1"/>
    <mergeCell ref="A2:E2"/>
    <mergeCell ref="A3:E3"/>
    <mergeCell ref="A4:E4"/>
    <mergeCell ref="A5:B6"/>
    <mergeCell ref="C5:C6"/>
    <mergeCell ref="D5:D6"/>
    <mergeCell ref="E5:E6"/>
    <mergeCell ref="B9:C9"/>
    <mergeCell ref="B14:C14"/>
    <mergeCell ref="B18:C18"/>
    <mergeCell ref="A22:B22"/>
    <mergeCell ref="A23:B23"/>
  </mergeCells>
  <pageMargins left="0.78740157480314965" right="0.78740157480314965" top="0.98425196850393704" bottom="0.98425196850393704" header="0.51181102362204722" footer="0.51181102362204722"/>
  <pageSetup paperSize="9" scale="71" orientation="portrait" r:id="rId1"/>
  <headerFooter differentOddEven="1" alignWithMargins="0">
    <oddHeader>&amp;LTabelle 1&amp;RBerechnungsstand:  
28. September 2012</oddHeader>
    <oddFooter>&amp;LQuelle: Statistik Austria - Direktion Volkswirtschaft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G50"/>
  <sheetViews>
    <sheetView topLeftCell="A10" zoomScaleNormal="100" workbookViewId="0">
      <selection activeCell="H24" sqref="H24"/>
    </sheetView>
  </sheetViews>
  <sheetFormatPr baseColWidth="10" defaultRowHeight="12.75" x14ac:dyDescent="0.2"/>
  <cols>
    <col min="1" max="1" width="7.625" style="56" customWidth="1"/>
    <col min="2" max="2" width="4.625" style="56" customWidth="1"/>
    <col min="3" max="3" width="44.625" style="56" customWidth="1"/>
    <col min="4" max="4" width="15.625" style="80" customWidth="1"/>
    <col min="5" max="5" width="15.625" style="1" customWidth="1"/>
    <col min="6" max="253" width="11" style="56"/>
    <col min="254" max="254" width="7.25" style="56" customWidth="1"/>
    <col min="255" max="255" width="3.75" style="56" customWidth="1"/>
    <col min="256" max="256" width="47" style="56" customWidth="1"/>
    <col min="257" max="257" width="14.25" style="56" customWidth="1"/>
    <col min="258" max="259" width="8.875" style="56" customWidth="1"/>
    <col min="260" max="260" width="8.625" style="56" customWidth="1"/>
    <col min="261" max="261" width="7.375" style="56" customWidth="1"/>
    <col min="262" max="509" width="11" style="56"/>
    <col min="510" max="510" width="7.25" style="56" customWidth="1"/>
    <col min="511" max="511" width="3.75" style="56" customWidth="1"/>
    <col min="512" max="512" width="47" style="56" customWidth="1"/>
    <col min="513" max="513" width="14.25" style="56" customWidth="1"/>
    <col min="514" max="515" width="8.875" style="56" customWidth="1"/>
    <col min="516" max="516" width="8.625" style="56" customWidth="1"/>
    <col min="517" max="517" width="7.375" style="56" customWidth="1"/>
    <col min="518" max="765" width="11" style="56"/>
    <col min="766" max="766" width="7.25" style="56" customWidth="1"/>
    <col min="767" max="767" width="3.75" style="56" customWidth="1"/>
    <col min="768" max="768" width="47" style="56" customWidth="1"/>
    <col min="769" max="769" width="14.25" style="56" customWidth="1"/>
    <col min="770" max="771" width="8.875" style="56" customWidth="1"/>
    <col min="772" max="772" width="8.625" style="56" customWidth="1"/>
    <col min="773" max="773" width="7.375" style="56" customWidth="1"/>
    <col min="774" max="1021" width="11" style="56"/>
    <col min="1022" max="1022" width="7.25" style="56" customWidth="1"/>
    <col min="1023" max="1023" width="3.75" style="56" customWidth="1"/>
    <col min="1024" max="1024" width="47" style="56" customWidth="1"/>
    <col min="1025" max="1025" width="14.25" style="56" customWidth="1"/>
    <col min="1026" max="1027" width="8.875" style="56" customWidth="1"/>
    <col min="1028" max="1028" width="8.625" style="56" customWidth="1"/>
    <col min="1029" max="1029" width="7.375" style="56" customWidth="1"/>
    <col min="1030" max="1277" width="11" style="56"/>
    <col min="1278" max="1278" width="7.25" style="56" customWidth="1"/>
    <col min="1279" max="1279" width="3.75" style="56" customWidth="1"/>
    <col min="1280" max="1280" width="47" style="56" customWidth="1"/>
    <col min="1281" max="1281" width="14.25" style="56" customWidth="1"/>
    <col min="1282" max="1283" width="8.875" style="56" customWidth="1"/>
    <col min="1284" max="1284" width="8.625" style="56" customWidth="1"/>
    <col min="1285" max="1285" width="7.375" style="56" customWidth="1"/>
    <col min="1286" max="1533" width="11" style="56"/>
    <col min="1534" max="1534" width="7.25" style="56" customWidth="1"/>
    <col min="1535" max="1535" width="3.75" style="56" customWidth="1"/>
    <col min="1536" max="1536" width="47" style="56" customWidth="1"/>
    <col min="1537" max="1537" width="14.25" style="56" customWidth="1"/>
    <col min="1538" max="1539" width="8.875" style="56" customWidth="1"/>
    <col min="1540" max="1540" width="8.625" style="56" customWidth="1"/>
    <col min="1541" max="1541" width="7.375" style="56" customWidth="1"/>
    <col min="1542" max="1789" width="11" style="56"/>
    <col min="1790" max="1790" width="7.25" style="56" customWidth="1"/>
    <col min="1791" max="1791" width="3.75" style="56" customWidth="1"/>
    <col min="1792" max="1792" width="47" style="56" customWidth="1"/>
    <col min="1793" max="1793" width="14.25" style="56" customWidth="1"/>
    <col min="1794" max="1795" width="8.875" style="56" customWidth="1"/>
    <col min="1796" max="1796" width="8.625" style="56" customWidth="1"/>
    <col min="1797" max="1797" width="7.375" style="56" customWidth="1"/>
    <col min="1798" max="2045" width="11" style="56"/>
    <col min="2046" max="2046" width="7.25" style="56" customWidth="1"/>
    <col min="2047" max="2047" width="3.75" style="56" customWidth="1"/>
    <col min="2048" max="2048" width="47" style="56" customWidth="1"/>
    <col min="2049" max="2049" width="14.25" style="56" customWidth="1"/>
    <col min="2050" max="2051" width="8.875" style="56" customWidth="1"/>
    <col min="2052" max="2052" width="8.625" style="56" customWidth="1"/>
    <col min="2053" max="2053" width="7.375" style="56" customWidth="1"/>
    <col min="2054" max="2301" width="11" style="56"/>
    <col min="2302" max="2302" width="7.25" style="56" customWidth="1"/>
    <col min="2303" max="2303" width="3.75" style="56" customWidth="1"/>
    <col min="2304" max="2304" width="47" style="56" customWidth="1"/>
    <col min="2305" max="2305" width="14.25" style="56" customWidth="1"/>
    <col min="2306" max="2307" width="8.875" style="56" customWidth="1"/>
    <col min="2308" max="2308" width="8.625" style="56" customWidth="1"/>
    <col min="2309" max="2309" width="7.375" style="56" customWidth="1"/>
    <col min="2310" max="2557" width="11" style="56"/>
    <col min="2558" max="2558" width="7.25" style="56" customWidth="1"/>
    <col min="2559" max="2559" width="3.75" style="56" customWidth="1"/>
    <col min="2560" max="2560" width="47" style="56" customWidth="1"/>
    <col min="2561" max="2561" width="14.25" style="56" customWidth="1"/>
    <col min="2562" max="2563" width="8.875" style="56" customWidth="1"/>
    <col min="2564" max="2564" width="8.625" style="56" customWidth="1"/>
    <col min="2565" max="2565" width="7.375" style="56" customWidth="1"/>
    <col min="2566" max="2813" width="11" style="56"/>
    <col min="2814" max="2814" width="7.25" style="56" customWidth="1"/>
    <col min="2815" max="2815" width="3.75" style="56" customWidth="1"/>
    <col min="2816" max="2816" width="47" style="56" customWidth="1"/>
    <col min="2817" max="2817" width="14.25" style="56" customWidth="1"/>
    <col min="2818" max="2819" width="8.875" style="56" customWidth="1"/>
    <col min="2820" max="2820" width="8.625" style="56" customWidth="1"/>
    <col min="2821" max="2821" width="7.375" style="56" customWidth="1"/>
    <col min="2822" max="3069" width="11" style="56"/>
    <col min="3070" max="3070" width="7.25" style="56" customWidth="1"/>
    <col min="3071" max="3071" width="3.75" style="56" customWidth="1"/>
    <col min="3072" max="3072" width="47" style="56" customWidth="1"/>
    <col min="3073" max="3073" width="14.25" style="56" customWidth="1"/>
    <col min="3074" max="3075" width="8.875" style="56" customWidth="1"/>
    <col min="3076" max="3076" width="8.625" style="56" customWidth="1"/>
    <col min="3077" max="3077" width="7.375" style="56" customWidth="1"/>
    <col min="3078" max="3325" width="11" style="56"/>
    <col min="3326" max="3326" width="7.25" style="56" customWidth="1"/>
    <col min="3327" max="3327" width="3.75" style="56" customWidth="1"/>
    <col min="3328" max="3328" width="47" style="56" customWidth="1"/>
    <col min="3329" max="3329" width="14.25" style="56" customWidth="1"/>
    <col min="3330" max="3331" width="8.875" style="56" customWidth="1"/>
    <col min="3332" max="3332" width="8.625" style="56" customWidth="1"/>
    <col min="3333" max="3333" width="7.375" style="56" customWidth="1"/>
    <col min="3334" max="3581" width="11" style="56"/>
    <col min="3582" max="3582" width="7.25" style="56" customWidth="1"/>
    <col min="3583" max="3583" width="3.75" style="56" customWidth="1"/>
    <col min="3584" max="3584" width="47" style="56" customWidth="1"/>
    <col min="3585" max="3585" width="14.25" style="56" customWidth="1"/>
    <col min="3586" max="3587" width="8.875" style="56" customWidth="1"/>
    <col min="3588" max="3588" width="8.625" style="56" customWidth="1"/>
    <col min="3589" max="3589" width="7.375" style="56" customWidth="1"/>
    <col min="3590" max="3837" width="11" style="56"/>
    <col min="3838" max="3838" width="7.25" style="56" customWidth="1"/>
    <col min="3839" max="3839" width="3.75" style="56" customWidth="1"/>
    <col min="3840" max="3840" width="47" style="56" customWidth="1"/>
    <col min="3841" max="3841" width="14.25" style="56" customWidth="1"/>
    <col min="3842" max="3843" width="8.875" style="56" customWidth="1"/>
    <col min="3844" max="3844" width="8.625" style="56" customWidth="1"/>
    <col min="3845" max="3845" width="7.375" style="56" customWidth="1"/>
    <col min="3846" max="4093" width="11" style="56"/>
    <col min="4094" max="4094" width="7.25" style="56" customWidth="1"/>
    <col min="4095" max="4095" width="3.75" style="56" customWidth="1"/>
    <col min="4096" max="4096" width="47" style="56" customWidth="1"/>
    <col min="4097" max="4097" width="14.25" style="56" customWidth="1"/>
    <col min="4098" max="4099" width="8.875" style="56" customWidth="1"/>
    <col min="4100" max="4100" width="8.625" style="56" customWidth="1"/>
    <col min="4101" max="4101" width="7.375" style="56" customWidth="1"/>
    <col min="4102" max="4349" width="11" style="56"/>
    <col min="4350" max="4350" width="7.25" style="56" customWidth="1"/>
    <col min="4351" max="4351" width="3.75" style="56" customWidth="1"/>
    <col min="4352" max="4352" width="47" style="56" customWidth="1"/>
    <col min="4353" max="4353" width="14.25" style="56" customWidth="1"/>
    <col min="4354" max="4355" width="8.875" style="56" customWidth="1"/>
    <col min="4356" max="4356" width="8.625" style="56" customWidth="1"/>
    <col min="4357" max="4357" width="7.375" style="56" customWidth="1"/>
    <col min="4358" max="4605" width="11" style="56"/>
    <col min="4606" max="4606" width="7.25" style="56" customWidth="1"/>
    <col min="4607" max="4607" width="3.75" style="56" customWidth="1"/>
    <col min="4608" max="4608" width="47" style="56" customWidth="1"/>
    <col min="4609" max="4609" width="14.25" style="56" customWidth="1"/>
    <col min="4610" max="4611" width="8.875" style="56" customWidth="1"/>
    <col min="4612" max="4612" width="8.625" style="56" customWidth="1"/>
    <col min="4613" max="4613" width="7.375" style="56" customWidth="1"/>
    <col min="4614" max="4861" width="11" style="56"/>
    <col min="4862" max="4862" width="7.25" style="56" customWidth="1"/>
    <col min="4863" max="4863" width="3.75" style="56" customWidth="1"/>
    <col min="4864" max="4864" width="47" style="56" customWidth="1"/>
    <col min="4865" max="4865" width="14.25" style="56" customWidth="1"/>
    <col min="4866" max="4867" width="8.875" style="56" customWidth="1"/>
    <col min="4868" max="4868" width="8.625" style="56" customWidth="1"/>
    <col min="4869" max="4869" width="7.375" style="56" customWidth="1"/>
    <col min="4870" max="5117" width="11" style="56"/>
    <col min="5118" max="5118" width="7.25" style="56" customWidth="1"/>
    <col min="5119" max="5119" width="3.75" style="56" customWidth="1"/>
    <col min="5120" max="5120" width="47" style="56" customWidth="1"/>
    <col min="5121" max="5121" width="14.25" style="56" customWidth="1"/>
    <col min="5122" max="5123" width="8.875" style="56" customWidth="1"/>
    <col min="5124" max="5124" width="8.625" style="56" customWidth="1"/>
    <col min="5125" max="5125" width="7.375" style="56" customWidth="1"/>
    <col min="5126" max="5373" width="11" style="56"/>
    <col min="5374" max="5374" width="7.25" style="56" customWidth="1"/>
    <col min="5375" max="5375" width="3.75" style="56" customWidth="1"/>
    <col min="5376" max="5376" width="47" style="56" customWidth="1"/>
    <col min="5377" max="5377" width="14.25" style="56" customWidth="1"/>
    <col min="5378" max="5379" width="8.875" style="56" customWidth="1"/>
    <col min="5380" max="5380" width="8.625" style="56" customWidth="1"/>
    <col min="5381" max="5381" width="7.375" style="56" customWidth="1"/>
    <col min="5382" max="5629" width="11" style="56"/>
    <col min="5630" max="5630" width="7.25" style="56" customWidth="1"/>
    <col min="5631" max="5631" width="3.75" style="56" customWidth="1"/>
    <col min="5632" max="5632" width="47" style="56" customWidth="1"/>
    <col min="5633" max="5633" width="14.25" style="56" customWidth="1"/>
    <col min="5634" max="5635" width="8.875" style="56" customWidth="1"/>
    <col min="5636" max="5636" width="8.625" style="56" customWidth="1"/>
    <col min="5637" max="5637" width="7.375" style="56" customWidth="1"/>
    <col min="5638" max="5885" width="11" style="56"/>
    <col min="5886" max="5886" width="7.25" style="56" customWidth="1"/>
    <col min="5887" max="5887" width="3.75" style="56" customWidth="1"/>
    <col min="5888" max="5888" width="47" style="56" customWidth="1"/>
    <col min="5889" max="5889" width="14.25" style="56" customWidth="1"/>
    <col min="5890" max="5891" width="8.875" style="56" customWidth="1"/>
    <col min="5892" max="5892" width="8.625" style="56" customWidth="1"/>
    <col min="5893" max="5893" width="7.375" style="56" customWidth="1"/>
    <col min="5894" max="6141" width="11" style="56"/>
    <col min="6142" max="6142" width="7.25" style="56" customWidth="1"/>
    <col min="6143" max="6143" width="3.75" style="56" customWidth="1"/>
    <col min="6144" max="6144" width="47" style="56" customWidth="1"/>
    <col min="6145" max="6145" width="14.25" style="56" customWidth="1"/>
    <col min="6146" max="6147" width="8.875" style="56" customWidth="1"/>
    <col min="6148" max="6148" width="8.625" style="56" customWidth="1"/>
    <col min="6149" max="6149" width="7.375" style="56" customWidth="1"/>
    <col min="6150" max="6397" width="11" style="56"/>
    <col min="6398" max="6398" width="7.25" style="56" customWidth="1"/>
    <col min="6399" max="6399" width="3.75" style="56" customWidth="1"/>
    <col min="6400" max="6400" width="47" style="56" customWidth="1"/>
    <col min="6401" max="6401" width="14.25" style="56" customWidth="1"/>
    <col min="6402" max="6403" width="8.875" style="56" customWidth="1"/>
    <col min="6404" max="6404" width="8.625" style="56" customWidth="1"/>
    <col min="6405" max="6405" width="7.375" style="56" customWidth="1"/>
    <col min="6406" max="6653" width="11" style="56"/>
    <col min="6654" max="6654" width="7.25" style="56" customWidth="1"/>
    <col min="6655" max="6655" width="3.75" style="56" customWidth="1"/>
    <col min="6656" max="6656" width="47" style="56" customWidth="1"/>
    <col min="6657" max="6657" width="14.25" style="56" customWidth="1"/>
    <col min="6658" max="6659" width="8.875" style="56" customWidth="1"/>
    <col min="6660" max="6660" width="8.625" style="56" customWidth="1"/>
    <col min="6661" max="6661" width="7.375" style="56" customWidth="1"/>
    <col min="6662" max="6909" width="11" style="56"/>
    <col min="6910" max="6910" width="7.25" style="56" customWidth="1"/>
    <col min="6911" max="6911" width="3.75" style="56" customWidth="1"/>
    <col min="6912" max="6912" width="47" style="56" customWidth="1"/>
    <col min="6913" max="6913" width="14.25" style="56" customWidth="1"/>
    <col min="6914" max="6915" width="8.875" style="56" customWidth="1"/>
    <col min="6916" max="6916" width="8.625" style="56" customWidth="1"/>
    <col min="6917" max="6917" width="7.375" style="56" customWidth="1"/>
    <col min="6918" max="7165" width="11" style="56"/>
    <col min="7166" max="7166" width="7.25" style="56" customWidth="1"/>
    <col min="7167" max="7167" width="3.75" style="56" customWidth="1"/>
    <col min="7168" max="7168" width="47" style="56" customWidth="1"/>
    <col min="7169" max="7169" width="14.25" style="56" customWidth="1"/>
    <col min="7170" max="7171" width="8.875" style="56" customWidth="1"/>
    <col min="7172" max="7172" width="8.625" style="56" customWidth="1"/>
    <col min="7173" max="7173" width="7.375" style="56" customWidth="1"/>
    <col min="7174" max="7421" width="11" style="56"/>
    <col min="7422" max="7422" width="7.25" style="56" customWidth="1"/>
    <col min="7423" max="7423" width="3.75" style="56" customWidth="1"/>
    <col min="7424" max="7424" width="47" style="56" customWidth="1"/>
    <col min="7425" max="7425" width="14.25" style="56" customWidth="1"/>
    <col min="7426" max="7427" width="8.875" style="56" customWidth="1"/>
    <col min="7428" max="7428" width="8.625" style="56" customWidth="1"/>
    <col min="7429" max="7429" width="7.375" style="56" customWidth="1"/>
    <col min="7430" max="7677" width="11" style="56"/>
    <col min="7678" max="7678" width="7.25" style="56" customWidth="1"/>
    <col min="7679" max="7679" width="3.75" style="56" customWidth="1"/>
    <col min="7680" max="7680" width="47" style="56" customWidth="1"/>
    <col min="7681" max="7681" width="14.25" style="56" customWidth="1"/>
    <col min="7682" max="7683" width="8.875" style="56" customWidth="1"/>
    <col min="7684" max="7684" width="8.625" style="56" customWidth="1"/>
    <col min="7685" max="7685" width="7.375" style="56" customWidth="1"/>
    <col min="7686" max="7933" width="11" style="56"/>
    <col min="7934" max="7934" width="7.25" style="56" customWidth="1"/>
    <col min="7935" max="7935" width="3.75" style="56" customWidth="1"/>
    <col min="7936" max="7936" width="47" style="56" customWidth="1"/>
    <col min="7937" max="7937" width="14.25" style="56" customWidth="1"/>
    <col min="7938" max="7939" width="8.875" style="56" customWidth="1"/>
    <col min="7940" max="7940" width="8.625" style="56" customWidth="1"/>
    <col min="7941" max="7941" width="7.375" style="56" customWidth="1"/>
    <col min="7942" max="8189" width="11" style="56"/>
    <col min="8190" max="8190" width="7.25" style="56" customWidth="1"/>
    <col min="8191" max="8191" width="3.75" style="56" customWidth="1"/>
    <col min="8192" max="8192" width="47" style="56" customWidth="1"/>
    <col min="8193" max="8193" width="14.25" style="56" customWidth="1"/>
    <col min="8194" max="8195" width="8.875" style="56" customWidth="1"/>
    <col min="8196" max="8196" width="8.625" style="56" customWidth="1"/>
    <col min="8197" max="8197" width="7.375" style="56" customWidth="1"/>
    <col min="8198" max="8445" width="11" style="56"/>
    <col min="8446" max="8446" width="7.25" style="56" customWidth="1"/>
    <col min="8447" max="8447" width="3.75" style="56" customWidth="1"/>
    <col min="8448" max="8448" width="47" style="56" customWidth="1"/>
    <col min="8449" max="8449" width="14.25" style="56" customWidth="1"/>
    <col min="8450" max="8451" width="8.875" style="56" customWidth="1"/>
    <col min="8452" max="8452" width="8.625" style="56" customWidth="1"/>
    <col min="8453" max="8453" width="7.375" style="56" customWidth="1"/>
    <col min="8454" max="8701" width="11" style="56"/>
    <col min="8702" max="8702" width="7.25" style="56" customWidth="1"/>
    <col min="8703" max="8703" width="3.75" style="56" customWidth="1"/>
    <col min="8704" max="8704" width="47" style="56" customWidth="1"/>
    <col min="8705" max="8705" width="14.25" style="56" customWidth="1"/>
    <col min="8706" max="8707" width="8.875" style="56" customWidth="1"/>
    <col min="8708" max="8708" width="8.625" style="56" customWidth="1"/>
    <col min="8709" max="8709" width="7.375" style="56" customWidth="1"/>
    <col min="8710" max="8957" width="11" style="56"/>
    <col min="8958" max="8958" width="7.25" style="56" customWidth="1"/>
    <col min="8959" max="8959" width="3.75" style="56" customWidth="1"/>
    <col min="8960" max="8960" width="47" style="56" customWidth="1"/>
    <col min="8961" max="8961" width="14.25" style="56" customWidth="1"/>
    <col min="8962" max="8963" width="8.875" style="56" customWidth="1"/>
    <col min="8964" max="8964" width="8.625" style="56" customWidth="1"/>
    <col min="8965" max="8965" width="7.375" style="56" customWidth="1"/>
    <col min="8966" max="9213" width="11" style="56"/>
    <col min="9214" max="9214" width="7.25" style="56" customWidth="1"/>
    <col min="9215" max="9215" width="3.75" style="56" customWidth="1"/>
    <col min="9216" max="9216" width="47" style="56" customWidth="1"/>
    <col min="9217" max="9217" width="14.25" style="56" customWidth="1"/>
    <col min="9218" max="9219" width="8.875" style="56" customWidth="1"/>
    <col min="9220" max="9220" width="8.625" style="56" customWidth="1"/>
    <col min="9221" max="9221" width="7.375" style="56" customWidth="1"/>
    <col min="9222" max="9469" width="11" style="56"/>
    <col min="9470" max="9470" width="7.25" style="56" customWidth="1"/>
    <col min="9471" max="9471" width="3.75" style="56" customWidth="1"/>
    <col min="9472" max="9472" width="47" style="56" customWidth="1"/>
    <col min="9473" max="9473" width="14.25" style="56" customWidth="1"/>
    <col min="9474" max="9475" width="8.875" style="56" customWidth="1"/>
    <col min="9476" max="9476" width="8.625" style="56" customWidth="1"/>
    <col min="9477" max="9477" width="7.375" style="56" customWidth="1"/>
    <col min="9478" max="9725" width="11" style="56"/>
    <col min="9726" max="9726" width="7.25" style="56" customWidth="1"/>
    <col min="9727" max="9727" width="3.75" style="56" customWidth="1"/>
    <col min="9728" max="9728" width="47" style="56" customWidth="1"/>
    <col min="9729" max="9729" width="14.25" style="56" customWidth="1"/>
    <col min="9730" max="9731" width="8.875" style="56" customWidth="1"/>
    <col min="9732" max="9732" width="8.625" style="56" customWidth="1"/>
    <col min="9733" max="9733" width="7.375" style="56" customWidth="1"/>
    <col min="9734" max="9981" width="11" style="56"/>
    <col min="9982" max="9982" width="7.25" style="56" customWidth="1"/>
    <col min="9983" max="9983" width="3.75" style="56" customWidth="1"/>
    <col min="9984" max="9984" width="47" style="56" customWidth="1"/>
    <col min="9985" max="9985" width="14.25" style="56" customWidth="1"/>
    <col min="9986" max="9987" width="8.875" style="56" customWidth="1"/>
    <col min="9988" max="9988" width="8.625" style="56" customWidth="1"/>
    <col min="9989" max="9989" width="7.375" style="56" customWidth="1"/>
    <col min="9990" max="10237" width="11" style="56"/>
    <col min="10238" max="10238" width="7.25" style="56" customWidth="1"/>
    <col min="10239" max="10239" width="3.75" style="56" customWidth="1"/>
    <col min="10240" max="10240" width="47" style="56" customWidth="1"/>
    <col min="10241" max="10241" width="14.25" style="56" customWidth="1"/>
    <col min="10242" max="10243" width="8.875" style="56" customWidth="1"/>
    <col min="10244" max="10244" width="8.625" style="56" customWidth="1"/>
    <col min="10245" max="10245" width="7.375" style="56" customWidth="1"/>
    <col min="10246" max="10493" width="11" style="56"/>
    <col min="10494" max="10494" width="7.25" style="56" customWidth="1"/>
    <col min="10495" max="10495" width="3.75" style="56" customWidth="1"/>
    <col min="10496" max="10496" width="47" style="56" customWidth="1"/>
    <col min="10497" max="10497" width="14.25" style="56" customWidth="1"/>
    <col min="10498" max="10499" width="8.875" style="56" customWidth="1"/>
    <col min="10500" max="10500" width="8.625" style="56" customWidth="1"/>
    <col min="10501" max="10501" width="7.375" style="56" customWidth="1"/>
    <col min="10502" max="10749" width="11" style="56"/>
    <col min="10750" max="10750" width="7.25" style="56" customWidth="1"/>
    <col min="10751" max="10751" width="3.75" style="56" customWidth="1"/>
    <col min="10752" max="10752" width="47" style="56" customWidth="1"/>
    <col min="10753" max="10753" width="14.25" style="56" customWidth="1"/>
    <col min="10754" max="10755" width="8.875" style="56" customWidth="1"/>
    <col min="10756" max="10756" width="8.625" style="56" customWidth="1"/>
    <col min="10757" max="10757" width="7.375" style="56" customWidth="1"/>
    <col min="10758" max="11005" width="11" style="56"/>
    <col min="11006" max="11006" width="7.25" style="56" customWidth="1"/>
    <col min="11007" max="11007" width="3.75" style="56" customWidth="1"/>
    <col min="11008" max="11008" width="47" style="56" customWidth="1"/>
    <col min="11009" max="11009" width="14.25" style="56" customWidth="1"/>
    <col min="11010" max="11011" width="8.875" style="56" customWidth="1"/>
    <col min="11012" max="11012" width="8.625" style="56" customWidth="1"/>
    <col min="11013" max="11013" width="7.375" style="56" customWidth="1"/>
    <col min="11014" max="11261" width="11" style="56"/>
    <col min="11262" max="11262" width="7.25" style="56" customWidth="1"/>
    <col min="11263" max="11263" width="3.75" style="56" customWidth="1"/>
    <col min="11264" max="11264" width="47" style="56" customWidth="1"/>
    <col min="11265" max="11265" width="14.25" style="56" customWidth="1"/>
    <col min="11266" max="11267" width="8.875" style="56" customWidth="1"/>
    <col min="11268" max="11268" width="8.625" style="56" customWidth="1"/>
    <col min="11269" max="11269" width="7.375" style="56" customWidth="1"/>
    <col min="11270" max="11517" width="11" style="56"/>
    <col min="11518" max="11518" width="7.25" style="56" customWidth="1"/>
    <col min="11519" max="11519" width="3.75" style="56" customWidth="1"/>
    <col min="11520" max="11520" width="47" style="56" customWidth="1"/>
    <col min="11521" max="11521" width="14.25" style="56" customWidth="1"/>
    <col min="11522" max="11523" width="8.875" style="56" customWidth="1"/>
    <col min="11524" max="11524" width="8.625" style="56" customWidth="1"/>
    <col min="11525" max="11525" width="7.375" style="56" customWidth="1"/>
    <col min="11526" max="11773" width="11" style="56"/>
    <col min="11774" max="11774" width="7.25" style="56" customWidth="1"/>
    <col min="11775" max="11775" width="3.75" style="56" customWidth="1"/>
    <col min="11776" max="11776" width="47" style="56" customWidth="1"/>
    <col min="11777" max="11777" width="14.25" style="56" customWidth="1"/>
    <col min="11778" max="11779" width="8.875" style="56" customWidth="1"/>
    <col min="11780" max="11780" width="8.625" style="56" customWidth="1"/>
    <col min="11781" max="11781" width="7.375" style="56" customWidth="1"/>
    <col min="11782" max="12029" width="11" style="56"/>
    <col min="12030" max="12030" width="7.25" style="56" customWidth="1"/>
    <col min="12031" max="12031" width="3.75" style="56" customWidth="1"/>
    <col min="12032" max="12032" width="47" style="56" customWidth="1"/>
    <col min="12033" max="12033" width="14.25" style="56" customWidth="1"/>
    <col min="12034" max="12035" width="8.875" style="56" customWidth="1"/>
    <col min="12036" max="12036" width="8.625" style="56" customWidth="1"/>
    <col min="12037" max="12037" width="7.375" style="56" customWidth="1"/>
    <col min="12038" max="12285" width="11" style="56"/>
    <col min="12286" max="12286" width="7.25" style="56" customWidth="1"/>
    <col min="12287" max="12287" width="3.75" style="56" customWidth="1"/>
    <col min="12288" max="12288" width="47" style="56" customWidth="1"/>
    <col min="12289" max="12289" width="14.25" style="56" customWidth="1"/>
    <col min="12290" max="12291" width="8.875" style="56" customWidth="1"/>
    <col min="12292" max="12292" width="8.625" style="56" customWidth="1"/>
    <col min="12293" max="12293" width="7.375" style="56" customWidth="1"/>
    <col min="12294" max="12541" width="11" style="56"/>
    <col min="12542" max="12542" width="7.25" style="56" customWidth="1"/>
    <col min="12543" max="12543" width="3.75" style="56" customWidth="1"/>
    <col min="12544" max="12544" width="47" style="56" customWidth="1"/>
    <col min="12545" max="12545" width="14.25" style="56" customWidth="1"/>
    <col min="12546" max="12547" width="8.875" style="56" customWidth="1"/>
    <col min="12548" max="12548" width="8.625" style="56" customWidth="1"/>
    <col min="12549" max="12549" width="7.375" style="56" customWidth="1"/>
    <col min="12550" max="12797" width="11" style="56"/>
    <col min="12798" max="12798" width="7.25" style="56" customWidth="1"/>
    <col min="12799" max="12799" width="3.75" style="56" customWidth="1"/>
    <col min="12800" max="12800" width="47" style="56" customWidth="1"/>
    <col min="12801" max="12801" width="14.25" style="56" customWidth="1"/>
    <col min="12802" max="12803" width="8.875" style="56" customWidth="1"/>
    <col min="12804" max="12804" width="8.625" style="56" customWidth="1"/>
    <col min="12805" max="12805" width="7.375" style="56" customWidth="1"/>
    <col min="12806" max="13053" width="11" style="56"/>
    <col min="13054" max="13054" width="7.25" style="56" customWidth="1"/>
    <col min="13055" max="13055" width="3.75" style="56" customWidth="1"/>
    <col min="13056" max="13056" width="47" style="56" customWidth="1"/>
    <col min="13057" max="13057" width="14.25" style="56" customWidth="1"/>
    <col min="13058" max="13059" width="8.875" style="56" customWidth="1"/>
    <col min="13060" max="13060" width="8.625" style="56" customWidth="1"/>
    <col min="13061" max="13061" width="7.375" style="56" customWidth="1"/>
    <col min="13062" max="13309" width="11" style="56"/>
    <col min="13310" max="13310" width="7.25" style="56" customWidth="1"/>
    <col min="13311" max="13311" width="3.75" style="56" customWidth="1"/>
    <col min="13312" max="13312" width="47" style="56" customWidth="1"/>
    <col min="13313" max="13313" width="14.25" style="56" customWidth="1"/>
    <col min="13314" max="13315" width="8.875" style="56" customWidth="1"/>
    <col min="13316" max="13316" width="8.625" style="56" customWidth="1"/>
    <col min="13317" max="13317" width="7.375" style="56" customWidth="1"/>
    <col min="13318" max="13565" width="11" style="56"/>
    <col min="13566" max="13566" width="7.25" style="56" customWidth="1"/>
    <col min="13567" max="13567" width="3.75" style="56" customWidth="1"/>
    <col min="13568" max="13568" width="47" style="56" customWidth="1"/>
    <col min="13569" max="13569" width="14.25" style="56" customWidth="1"/>
    <col min="13570" max="13571" width="8.875" style="56" customWidth="1"/>
    <col min="13572" max="13572" width="8.625" style="56" customWidth="1"/>
    <col min="13573" max="13573" width="7.375" style="56" customWidth="1"/>
    <col min="13574" max="13821" width="11" style="56"/>
    <col min="13822" max="13822" width="7.25" style="56" customWidth="1"/>
    <col min="13823" max="13823" width="3.75" style="56" customWidth="1"/>
    <col min="13824" max="13824" width="47" style="56" customWidth="1"/>
    <col min="13825" max="13825" width="14.25" style="56" customWidth="1"/>
    <col min="13826" max="13827" width="8.875" style="56" customWidth="1"/>
    <col min="13828" max="13828" width="8.625" style="56" customWidth="1"/>
    <col min="13829" max="13829" width="7.375" style="56" customWidth="1"/>
    <col min="13830" max="14077" width="11" style="56"/>
    <col min="14078" max="14078" width="7.25" style="56" customWidth="1"/>
    <col min="14079" max="14079" width="3.75" style="56" customWidth="1"/>
    <col min="14080" max="14080" width="47" style="56" customWidth="1"/>
    <col min="14081" max="14081" width="14.25" style="56" customWidth="1"/>
    <col min="14082" max="14083" width="8.875" style="56" customWidth="1"/>
    <col min="14084" max="14084" width="8.625" style="56" customWidth="1"/>
    <col min="14085" max="14085" width="7.375" style="56" customWidth="1"/>
    <col min="14086" max="14333" width="11" style="56"/>
    <col min="14334" max="14334" width="7.25" style="56" customWidth="1"/>
    <col min="14335" max="14335" width="3.75" style="56" customWidth="1"/>
    <col min="14336" max="14336" width="47" style="56" customWidth="1"/>
    <col min="14337" max="14337" width="14.25" style="56" customWidth="1"/>
    <col min="14338" max="14339" width="8.875" style="56" customWidth="1"/>
    <col min="14340" max="14340" width="8.625" style="56" customWidth="1"/>
    <col min="14341" max="14341" width="7.375" style="56" customWidth="1"/>
    <col min="14342" max="14589" width="11" style="56"/>
    <col min="14590" max="14590" width="7.25" style="56" customWidth="1"/>
    <col min="14591" max="14591" width="3.75" style="56" customWidth="1"/>
    <col min="14592" max="14592" width="47" style="56" customWidth="1"/>
    <col min="14593" max="14593" width="14.25" style="56" customWidth="1"/>
    <col min="14594" max="14595" width="8.875" style="56" customWidth="1"/>
    <col min="14596" max="14596" width="8.625" style="56" customWidth="1"/>
    <col min="14597" max="14597" width="7.375" style="56" customWidth="1"/>
    <col min="14598" max="14845" width="11" style="56"/>
    <col min="14846" max="14846" width="7.25" style="56" customWidth="1"/>
    <col min="14847" max="14847" width="3.75" style="56" customWidth="1"/>
    <col min="14848" max="14848" width="47" style="56" customWidth="1"/>
    <col min="14849" max="14849" width="14.25" style="56" customWidth="1"/>
    <col min="14850" max="14851" width="8.875" style="56" customWidth="1"/>
    <col min="14852" max="14852" width="8.625" style="56" customWidth="1"/>
    <col min="14853" max="14853" width="7.375" style="56" customWidth="1"/>
    <col min="14854" max="15101" width="11" style="56"/>
    <col min="15102" max="15102" width="7.25" style="56" customWidth="1"/>
    <col min="15103" max="15103" width="3.75" style="56" customWidth="1"/>
    <col min="15104" max="15104" width="47" style="56" customWidth="1"/>
    <col min="15105" max="15105" width="14.25" style="56" customWidth="1"/>
    <col min="15106" max="15107" width="8.875" style="56" customWidth="1"/>
    <col min="15108" max="15108" width="8.625" style="56" customWidth="1"/>
    <col min="15109" max="15109" width="7.375" style="56" customWidth="1"/>
    <col min="15110" max="15357" width="11" style="56"/>
    <col min="15358" max="15358" width="7.25" style="56" customWidth="1"/>
    <col min="15359" max="15359" width="3.75" style="56" customWidth="1"/>
    <col min="15360" max="15360" width="47" style="56" customWidth="1"/>
    <col min="15361" max="15361" width="14.25" style="56" customWidth="1"/>
    <col min="15362" max="15363" width="8.875" style="56" customWidth="1"/>
    <col min="15364" max="15364" width="8.625" style="56" customWidth="1"/>
    <col min="15365" max="15365" width="7.375" style="56" customWidth="1"/>
    <col min="15366" max="15613" width="11" style="56"/>
    <col min="15614" max="15614" width="7.25" style="56" customWidth="1"/>
    <col min="15615" max="15615" width="3.75" style="56" customWidth="1"/>
    <col min="15616" max="15616" width="47" style="56" customWidth="1"/>
    <col min="15617" max="15617" width="14.25" style="56" customWidth="1"/>
    <col min="15618" max="15619" width="8.875" style="56" customWidth="1"/>
    <col min="15620" max="15620" width="8.625" style="56" customWidth="1"/>
    <col min="15621" max="15621" width="7.375" style="56" customWidth="1"/>
    <col min="15622" max="15869" width="11" style="56"/>
    <col min="15870" max="15870" width="7.25" style="56" customWidth="1"/>
    <col min="15871" max="15871" width="3.75" style="56" customWidth="1"/>
    <col min="15872" max="15872" width="47" style="56" customWidth="1"/>
    <col min="15873" max="15873" width="14.25" style="56" customWidth="1"/>
    <col min="15874" max="15875" width="8.875" style="56" customWidth="1"/>
    <col min="15876" max="15876" width="8.625" style="56" customWidth="1"/>
    <col min="15877" max="15877" width="7.375" style="56" customWidth="1"/>
    <col min="15878" max="16125" width="11" style="56"/>
    <col min="16126" max="16126" width="7.25" style="56" customWidth="1"/>
    <col min="16127" max="16127" width="3.75" style="56" customWidth="1"/>
    <col min="16128" max="16128" width="47" style="56" customWidth="1"/>
    <col min="16129" max="16129" width="14.25" style="56" customWidth="1"/>
    <col min="16130" max="16131" width="8.875" style="56" customWidth="1"/>
    <col min="16132" max="16132" width="8.625" style="56" customWidth="1"/>
    <col min="16133" max="16133" width="7.375" style="56" customWidth="1"/>
    <col min="16134" max="16384" width="11" style="56"/>
  </cols>
  <sheetData>
    <row r="1" spans="1:7" ht="18" customHeight="1" x14ac:dyDescent="0.2">
      <c r="A1" s="122" t="s">
        <v>0</v>
      </c>
      <c r="B1" s="123"/>
      <c r="C1" s="123"/>
      <c r="D1" s="123"/>
      <c r="E1" s="124"/>
    </row>
    <row r="2" spans="1:7" x14ac:dyDescent="0.2">
      <c r="A2" s="100" t="s">
        <v>58</v>
      </c>
      <c r="B2" s="101"/>
      <c r="C2" s="101"/>
      <c r="D2" s="101"/>
      <c r="E2" s="125"/>
    </row>
    <row r="3" spans="1:7" x14ac:dyDescent="0.2">
      <c r="A3" s="126" t="s">
        <v>37</v>
      </c>
      <c r="B3" s="127"/>
      <c r="C3" s="127"/>
      <c r="D3" s="127"/>
      <c r="E3" s="128"/>
    </row>
    <row r="4" spans="1:7" x14ac:dyDescent="0.2">
      <c r="A4" s="129" t="s">
        <v>39</v>
      </c>
      <c r="B4" s="130"/>
      <c r="C4" s="130"/>
      <c r="D4" s="130"/>
      <c r="E4" s="131"/>
    </row>
    <row r="5" spans="1:7" ht="40.5" customHeight="1" x14ac:dyDescent="0.2">
      <c r="A5" s="132" t="s">
        <v>1</v>
      </c>
      <c r="B5" s="134" t="s">
        <v>2</v>
      </c>
      <c r="C5" s="135"/>
      <c r="D5" s="138" t="s">
        <v>42</v>
      </c>
      <c r="E5" s="110" t="s">
        <v>53</v>
      </c>
    </row>
    <row r="6" spans="1:7" s="57" customFormat="1" ht="17.25" customHeight="1" x14ac:dyDescent="0.2">
      <c r="A6" s="133"/>
      <c r="B6" s="136"/>
      <c r="C6" s="137"/>
      <c r="D6" s="139"/>
      <c r="E6" s="111"/>
    </row>
    <row r="7" spans="1:7" s="57" customFormat="1" ht="36" customHeight="1" x14ac:dyDescent="0.2">
      <c r="A7" s="58"/>
      <c r="B7" s="59"/>
      <c r="C7" s="60"/>
      <c r="D7" s="54" t="s">
        <v>56</v>
      </c>
      <c r="E7" s="54" t="s">
        <v>56</v>
      </c>
    </row>
    <row r="8" spans="1:7" ht="20.25" customHeight="1" x14ac:dyDescent="0.2">
      <c r="A8" s="61" t="s">
        <v>0</v>
      </c>
      <c r="B8" s="62"/>
      <c r="C8" s="63"/>
      <c r="D8" s="64"/>
      <c r="E8" s="84"/>
    </row>
    <row r="9" spans="1:7" ht="21" customHeight="1" x14ac:dyDescent="0.2">
      <c r="A9" s="65"/>
      <c r="B9" s="118" t="s">
        <v>3</v>
      </c>
      <c r="C9" s="119"/>
      <c r="D9" s="151">
        <f>D10+D11</f>
        <v>-58.647451905976467</v>
      </c>
      <c r="E9" s="88">
        <f>D9/BIP!$B$6</f>
        <v>-1.9502835496616478E-4</v>
      </c>
    </row>
    <row r="10" spans="1:7" ht="15" customHeight="1" x14ac:dyDescent="0.2">
      <c r="A10" s="65"/>
      <c r="B10" s="68"/>
      <c r="C10" s="69" t="s">
        <v>4</v>
      </c>
      <c r="D10" s="66">
        <v>-40.553451905976466</v>
      </c>
      <c r="E10" s="88">
        <f>D10/BIP!$B$6</f>
        <v>-1.3485791379482074E-4</v>
      </c>
    </row>
    <row r="11" spans="1:7" ht="15" customHeight="1" x14ac:dyDescent="0.2">
      <c r="A11" s="65"/>
      <c r="B11" s="68"/>
      <c r="C11" s="69" t="s">
        <v>44</v>
      </c>
      <c r="D11" s="151">
        <v>-18.094000000000001</v>
      </c>
      <c r="E11" s="88">
        <f>D11/BIP!$B$6</f>
        <v>-6.0170441171344033E-5</v>
      </c>
      <c r="F11" s="56" t="s">
        <v>62</v>
      </c>
      <c r="G11" s="70"/>
    </row>
    <row r="12" spans="1:7" ht="21" customHeight="1" x14ac:dyDescent="0.2">
      <c r="A12" s="65"/>
      <c r="B12" s="118" t="s">
        <v>5</v>
      </c>
      <c r="C12" s="119"/>
      <c r="D12" s="66">
        <f>D13+D14</f>
        <v>-90.242802626005499</v>
      </c>
      <c r="E12" s="88">
        <f>D12/BIP!$B$6</f>
        <v>-3.0009667550266798E-4</v>
      </c>
      <c r="G12" s="70"/>
    </row>
    <row r="13" spans="1:7" ht="15" customHeight="1" x14ac:dyDescent="0.2">
      <c r="A13" s="65"/>
      <c r="B13" s="68"/>
      <c r="C13" s="69" t="s">
        <v>4</v>
      </c>
      <c r="D13" s="66">
        <v>-81.55580262600553</v>
      </c>
      <c r="E13" s="88">
        <f>D13/BIP!$B$6</f>
        <v>-2.7120861192051567E-4</v>
      </c>
      <c r="G13" s="70"/>
    </row>
    <row r="14" spans="1:7" ht="15" customHeight="1" x14ac:dyDescent="0.2">
      <c r="A14" s="65"/>
      <c r="B14" s="68"/>
      <c r="C14" s="69" t="s">
        <v>44</v>
      </c>
      <c r="D14" s="66">
        <v>-8.6869999999999621</v>
      </c>
      <c r="E14" s="88">
        <f>D14/BIP!$B$6</f>
        <v>-2.8888063582152278E-5</v>
      </c>
      <c r="G14" s="70"/>
    </row>
    <row r="15" spans="1:7" ht="21" customHeight="1" x14ac:dyDescent="0.2">
      <c r="A15" s="65"/>
      <c r="B15" s="118" t="s">
        <v>6</v>
      </c>
      <c r="C15" s="119"/>
      <c r="D15" s="66">
        <f>D16+D17</f>
        <v>-305.67221264731063</v>
      </c>
      <c r="E15" s="88">
        <f>D15/BIP!$B$6</f>
        <v>-1.0164934170890665E-3</v>
      </c>
      <c r="G15" s="70"/>
    </row>
    <row r="16" spans="1:7" ht="15" customHeight="1" x14ac:dyDescent="0.2">
      <c r="A16" s="65"/>
      <c r="B16" s="68"/>
      <c r="C16" s="69" t="s">
        <v>4</v>
      </c>
      <c r="D16" s="66">
        <v>-166.94121264731029</v>
      </c>
      <c r="E16" s="88">
        <f>D16/BIP!$B$6</f>
        <v>-5.5515233860217847E-4</v>
      </c>
      <c r="G16" s="70"/>
    </row>
    <row r="17" spans="1:7" ht="15" customHeight="1" x14ac:dyDescent="0.2">
      <c r="A17" s="65"/>
      <c r="B17" s="68"/>
      <c r="C17" s="69" t="s">
        <v>44</v>
      </c>
      <c r="D17" s="66">
        <v>-138.73100000000031</v>
      </c>
      <c r="E17" s="88">
        <f>D17/BIP!$B$6</f>
        <v>-4.6134107848688777E-4</v>
      </c>
      <c r="G17" s="70"/>
    </row>
    <row r="18" spans="1:7" ht="21" customHeight="1" x14ac:dyDescent="0.2">
      <c r="A18" s="65"/>
      <c r="B18" s="118" t="s">
        <v>7</v>
      </c>
      <c r="C18" s="119"/>
      <c r="D18" s="66">
        <f>D19+D20</f>
        <v>-332.34073216017447</v>
      </c>
      <c r="E18" s="88">
        <f>D18/BIP!$B$6</f>
        <v>-1.1051778751677451E-3</v>
      </c>
      <c r="G18" s="70"/>
    </row>
    <row r="19" spans="1:7" ht="15" customHeight="1" x14ac:dyDescent="0.2">
      <c r="A19" s="65"/>
      <c r="B19" s="68"/>
      <c r="C19" s="69" t="s">
        <v>4</v>
      </c>
      <c r="D19" s="66">
        <v>-288.35873216017461</v>
      </c>
      <c r="E19" s="88">
        <f>D19/BIP!$B$6</f>
        <v>-9.5891854369885797E-4</v>
      </c>
      <c r="G19" s="70"/>
    </row>
    <row r="20" spans="1:7" ht="15" customHeight="1" x14ac:dyDescent="0.2">
      <c r="A20" s="65"/>
      <c r="B20" s="68"/>
      <c r="C20" s="69" t="s">
        <v>44</v>
      </c>
      <c r="D20" s="66">
        <v>-43.981999999999871</v>
      </c>
      <c r="E20" s="88">
        <f>D20/BIP!$B$6</f>
        <v>-1.4625933146888723E-4</v>
      </c>
    </row>
    <row r="21" spans="1:7" ht="21" customHeight="1" x14ac:dyDescent="0.2">
      <c r="A21" s="65"/>
      <c r="B21" s="118" t="s">
        <v>8</v>
      </c>
      <c r="C21" s="119"/>
      <c r="D21" s="66">
        <f>D22+D23</f>
        <v>5.9872765204203091</v>
      </c>
      <c r="E21" s="88">
        <f>D21/BIP!$B$6</f>
        <v>1.9910305606749177E-5</v>
      </c>
    </row>
    <row r="22" spans="1:7" ht="15" customHeight="1" x14ac:dyDescent="0.2">
      <c r="A22" s="65"/>
      <c r="B22" s="68"/>
      <c r="C22" s="69" t="s">
        <v>4</v>
      </c>
      <c r="D22" s="66">
        <v>-115.2797234795797</v>
      </c>
      <c r="E22" s="88">
        <f>D22/BIP!$B$6</f>
        <v>-3.8335535646495287E-4</v>
      </c>
    </row>
    <row r="23" spans="1:7" ht="15" customHeight="1" x14ac:dyDescent="0.2">
      <c r="A23" s="65"/>
      <c r="B23" s="68"/>
      <c r="C23" s="69" t="s">
        <v>44</v>
      </c>
      <c r="D23" s="66">
        <v>121.26700000000001</v>
      </c>
      <c r="E23" s="88">
        <f>D23/BIP!$B$6</f>
        <v>4.0326566207170208E-4</v>
      </c>
    </row>
    <row r="24" spans="1:7" ht="21" customHeight="1" x14ac:dyDescent="0.2">
      <c r="A24" s="65"/>
      <c r="B24" s="118" t="s">
        <v>9</v>
      </c>
      <c r="C24" s="119"/>
      <c r="D24" s="66">
        <f>D25+D26</f>
        <v>-259.32982568034242</v>
      </c>
      <c r="E24" s="88">
        <f>D24/BIP!$B$6</f>
        <v>-8.6238476954094985E-4</v>
      </c>
    </row>
    <row r="25" spans="1:7" ht="15" customHeight="1" x14ac:dyDescent="0.2">
      <c r="A25" s="65"/>
      <c r="B25" s="68"/>
      <c r="C25" s="69" t="s">
        <v>4</v>
      </c>
      <c r="D25" s="66">
        <v>-225.75682568034256</v>
      </c>
      <c r="E25" s="88">
        <f>D25/BIP!$B$6</f>
        <v>-7.507399026543838E-4</v>
      </c>
      <c r="F25" s="67"/>
    </row>
    <row r="26" spans="1:7" ht="15" customHeight="1" x14ac:dyDescent="0.2">
      <c r="A26" s="65"/>
      <c r="B26" s="68"/>
      <c r="C26" s="69" t="s">
        <v>44</v>
      </c>
      <c r="D26" s="66">
        <v>-33.572999999999858</v>
      </c>
      <c r="E26" s="88">
        <f>D26/BIP!$B$6</f>
        <v>-1.1164486688656597E-4</v>
      </c>
    </row>
    <row r="27" spans="1:7" ht="21" customHeight="1" x14ac:dyDescent="0.2">
      <c r="A27" s="65"/>
      <c r="B27" s="118" t="s">
        <v>10</v>
      </c>
      <c r="C27" s="119"/>
      <c r="D27" s="66">
        <f>D28+D29</f>
        <v>99.450341552408531</v>
      </c>
      <c r="E27" s="88">
        <f>D27/BIP!$B$6</f>
        <v>3.3071575803300917E-4</v>
      </c>
    </row>
    <row r="28" spans="1:7" ht="15" customHeight="1" x14ac:dyDescent="0.2">
      <c r="A28" s="65"/>
      <c r="B28" s="68"/>
      <c r="C28" s="69" t="s">
        <v>4</v>
      </c>
      <c r="D28" s="66">
        <v>92.344341552408494</v>
      </c>
      <c r="E28" s="88">
        <f>D28/BIP!$B$6</f>
        <v>3.0708520895798028E-4</v>
      </c>
    </row>
    <row r="29" spans="1:7" ht="15" customHeight="1" x14ac:dyDescent="0.2">
      <c r="A29" s="65"/>
      <c r="B29" s="68"/>
      <c r="C29" s="69" t="s">
        <v>44</v>
      </c>
      <c r="D29" s="66">
        <v>7.1060000000000443</v>
      </c>
      <c r="E29" s="88">
        <f>D29/BIP!$B$6</f>
        <v>2.3630549075028922E-5</v>
      </c>
    </row>
    <row r="30" spans="1:7" ht="21" customHeight="1" x14ac:dyDescent="0.2">
      <c r="A30" s="65"/>
      <c r="B30" s="118" t="s">
        <v>11</v>
      </c>
      <c r="C30" s="119"/>
      <c r="D30" s="66">
        <f>D31+D32</f>
        <v>13.789836131373486</v>
      </c>
      <c r="E30" s="88">
        <f>D30/BIP!$B$6</f>
        <v>4.5857219172393205E-5</v>
      </c>
    </row>
    <row r="31" spans="1:7" ht="15" customHeight="1" x14ac:dyDescent="0.2">
      <c r="A31" s="65"/>
      <c r="B31" s="68"/>
      <c r="C31" s="69" t="s">
        <v>4</v>
      </c>
      <c r="D31" s="66">
        <v>-6.4261638686264906</v>
      </c>
      <c r="E31" s="88">
        <f>D31/BIP!$B$6</f>
        <v>-2.1369797447474677E-5</v>
      </c>
    </row>
    <row r="32" spans="1:7" ht="15" customHeight="1" x14ac:dyDescent="0.2">
      <c r="A32" s="65"/>
      <c r="B32" s="68"/>
      <c r="C32" s="69" t="s">
        <v>44</v>
      </c>
      <c r="D32" s="66">
        <v>20.215999999999976</v>
      </c>
      <c r="E32" s="88">
        <f>D32/BIP!$B$6</f>
        <v>6.7227016619867888E-5</v>
      </c>
    </row>
    <row r="33" spans="1:5" ht="21" customHeight="1" x14ac:dyDescent="0.2">
      <c r="A33" s="65"/>
      <c r="B33" s="118" t="s">
        <v>12</v>
      </c>
      <c r="C33" s="119"/>
      <c r="D33" s="66">
        <f>D34+D35</f>
        <v>-520.41694167300193</v>
      </c>
      <c r="E33" s="88">
        <f>D33/BIP!$B$6</f>
        <v>-1.730613295761365E-3</v>
      </c>
    </row>
    <row r="34" spans="1:5" ht="15" customHeight="1" x14ac:dyDescent="0.2">
      <c r="A34" s="65"/>
      <c r="B34" s="68"/>
      <c r="C34" s="69" t="s">
        <v>4</v>
      </c>
      <c r="D34" s="66">
        <v>-541.40094167300242</v>
      </c>
      <c r="E34" s="88">
        <f>D34/BIP!$B$6</f>
        <v>-1.8003942473220765E-3</v>
      </c>
    </row>
    <row r="35" spans="1:5" ht="15" customHeight="1" x14ac:dyDescent="0.2">
      <c r="A35" s="65"/>
      <c r="B35" s="68"/>
      <c r="C35" s="69" t="s">
        <v>44</v>
      </c>
      <c r="D35" s="66">
        <v>20.984000000000492</v>
      </c>
      <c r="E35" s="88">
        <f>D35/BIP!$B$6</f>
        <v>6.9780951560711438E-5</v>
      </c>
    </row>
    <row r="36" spans="1:5" ht="21" customHeight="1" x14ac:dyDescent="0.2">
      <c r="A36" s="65"/>
      <c r="B36" s="118" t="s">
        <v>43</v>
      </c>
      <c r="C36" s="119"/>
      <c r="D36" s="66">
        <v>0.42099999999999993</v>
      </c>
      <c r="E36" s="88">
        <f>D36/BIP!$B$6</f>
        <v>1.4000086068937676E-6</v>
      </c>
    </row>
    <row r="37" spans="1:5" s="72" customFormat="1" ht="29.25" customHeight="1" x14ac:dyDescent="0.2">
      <c r="A37" s="120" t="s">
        <v>13</v>
      </c>
      <c r="B37" s="121"/>
      <c r="C37" s="121"/>
      <c r="D37" s="152">
        <f>D33+D30+D27+D24+D21+D18+D15+D12+D9</f>
        <v>-1447.4225124886091</v>
      </c>
      <c r="E37" s="94">
        <f>D37/BIP!$B$6</f>
        <v>-4.8133111052158072E-3</v>
      </c>
    </row>
    <row r="38" spans="1:5" s="76" customFormat="1" ht="21" customHeight="1" x14ac:dyDescent="0.2">
      <c r="A38" s="73"/>
      <c r="B38" s="73"/>
      <c r="C38" s="74"/>
      <c r="D38" s="75"/>
      <c r="E38" s="85"/>
    </row>
    <row r="39" spans="1:5" s="79" customFormat="1" ht="15.75" customHeight="1" x14ac:dyDescent="0.2">
      <c r="A39" s="77"/>
      <c r="B39" s="77"/>
      <c r="C39" s="77"/>
      <c r="D39" s="78"/>
      <c r="E39" s="86"/>
    </row>
    <row r="40" spans="1:5" x14ac:dyDescent="0.2">
      <c r="E40" s="86"/>
    </row>
    <row r="41" spans="1:5" x14ac:dyDescent="0.2">
      <c r="E41" s="86"/>
    </row>
    <row r="42" spans="1:5" x14ac:dyDescent="0.2">
      <c r="E42" s="87"/>
    </row>
    <row r="43" spans="1:5" x14ac:dyDescent="0.2">
      <c r="A43" s="77"/>
      <c r="B43" s="77"/>
      <c r="C43" s="77"/>
      <c r="D43" s="81"/>
      <c r="E43" s="5"/>
    </row>
    <row r="44" spans="1:5" x14ac:dyDescent="0.2">
      <c r="A44" s="77"/>
      <c r="B44" s="77"/>
      <c r="C44" s="77"/>
      <c r="D44" s="81"/>
      <c r="E44" s="7"/>
    </row>
    <row r="45" spans="1:5" x14ac:dyDescent="0.2">
      <c r="A45" s="77"/>
      <c r="B45" s="77"/>
      <c r="C45" s="77"/>
      <c r="D45" s="81"/>
      <c r="E45" s="7"/>
    </row>
    <row r="46" spans="1:5" x14ac:dyDescent="0.2">
      <c r="A46" s="77"/>
      <c r="B46" s="77"/>
      <c r="C46" s="77"/>
      <c r="D46" s="81"/>
      <c r="E46" s="7"/>
    </row>
    <row r="47" spans="1:5" x14ac:dyDescent="0.2">
      <c r="A47" s="77"/>
      <c r="B47" s="77"/>
      <c r="C47" s="77"/>
      <c r="D47" s="81"/>
      <c r="E47" s="7"/>
    </row>
    <row r="48" spans="1:5" x14ac:dyDescent="0.2">
      <c r="A48" s="77"/>
      <c r="B48" s="77"/>
      <c r="C48" s="77"/>
      <c r="D48" s="81"/>
      <c r="E48" s="8"/>
    </row>
    <row r="49" spans="1:5" x14ac:dyDescent="0.2">
      <c r="A49" s="77"/>
      <c r="B49" s="77"/>
      <c r="C49" s="77"/>
      <c r="D49" s="81"/>
      <c r="E49" s="8"/>
    </row>
    <row r="50" spans="1:5" x14ac:dyDescent="0.2">
      <c r="A50" s="77"/>
      <c r="B50" s="77"/>
      <c r="C50" s="77"/>
      <c r="D50" s="81"/>
      <c r="E50" s="8"/>
    </row>
  </sheetData>
  <mergeCells count="19">
    <mergeCell ref="B24:C24"/>
    <mergeCell ref="A1:E1"/>
    <mergeCell ref="A2:E2"/>
    <mergeCell ref="A3:E3"/>
    <mergeCell ref="A4:E4"/>
    <mergeCell ref="A5:A6"/>
    <mergeCell ref="B5:C6"/>
    <mergeCell ref="D5:D6"/>
    <mergeCell ref="E5:E6"/>
    <mergeCell ref="B9:C9"/>
    <mergeCell ref="B12:C12"/>
    <mergeCell ref="B15:C15"/>
    <mergeCell ref="B18:C18"/>
    <mergeCell ref="B21:C21"/>
    <mergeCell ref="B27:C27"/>
    <mergeCell ref="B30:C30"/>
    <mergeCell ref="B33:C33"/>
    <mergeCell ref="B36:C36"/>
    <mergeCell ref="A37:C37"/>
  </mergeCells>
  <pageMargins left="0.78740157480314965" right="0.78740157480314965" top="0.98425196850393704" bottom="0.98425196850393704" header="0.51181102362204722" footer="0.51181102362204722"/>
  <pageSetup paperSize="9" scale="71" orientation="portrait" verticalDpi="300" r:id="rId1"/>
  <headerFooter alignWithMargins="0">
    <oddHeader>&amp;LTabelle 2&amp;RBerechnungsstand:  
28. September 2012</oddHeader>
    <oddFooter>&amp;LQuelle: Statistik Austria - Direktion Volkswirtschaft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E50"/>
  <sheetViews>
    <sheetView zoomScaleNormal="100" workbookViewId="0">
      <selection activeCell="D40" sqref="D40"/>
    </sheetView>
  </sheetViews>
  <sheetFormatPr baseColWidth="10" defaultRowHeight="12.75" x14ac:dyDescent="0.2"/>
  <cols>
    <col min="1" max="1" width="7.625" style="1" customWidth="1"/>
    <col min="2" max="2" width="4.625" style="1" customWidth="1"/>
    <col min="3" max="3" width="44.625" style="1" customWidth="1"/>
    <col min="4" max="5" width="15.625" style="1" customWidth="1"/>
    <col min="6" max="6" width="3.75" style="1" customWidth="1"/>
    <col min="7" max="16384" width="11" style="1"/>
  </cols>
  <sheetData>
    <row r="1" spans="1:5" ht="17.25" customHeight="1" x14ac:dyDescent="0.2">
      <c r="A1" s="143" t="s">
        <v>21</v>
      </c>
      <c r="B1" s="144"/>
      <c r="C1" s="144"/>
      <c r="D1" s="144"/>
      <c r="E1" s="145"/>
    </row>
    <row r="2" spans="1:5" x14ac:dyDescent="0.2">
      <c r="A2" s="100" t="s">
        <v>58</v>
      </c>
      <c r="B2" s="101"/>
      <c r="C2" s="101"/>
      <c r="D2" s="101"/>
      <c r="E2" s="125"/>
    </row>
    <row r="3" spans="1:5" x14ac:dyDescent="0.2">
      <c r="A3" s="100" t="s">
        <v>36</v>
      </c>
      <c r="B3" s="101"/>
      <c r="C3" s="101"/>
      <c r="D3" s="101"/>
      <c r="E3" s="125"/>
    </row>
    <row r="4" spans="1:5" x14ac:dyDescent="0.2">
      <c r="A4" s="102" t="s">
        <v>40</v>
      </c>
      <c r="B4" s="103"/>
      <c r="C4" s="103"/>
      <c r="D4" s="103"/>
      <c r="E4" s="146"/>
    </row>
    <row r="5" spans="1:5" ht="40.5" customHeight="1" x14ac:dyDescent="0.2">
      <c r="A5" s="104" t="s">
        <v>1</v>
      </c>
      <c r="B5" s="147" t="s">
        <v>2</v>
      </c>
      <c r="C5" s="148"/>
      <c r="D5" s="110" t="s">
        <v>42</v>
      </c>
      <c r="E5" s="110" t="s">
        <v>53</v>
      </c>
    </row>
    <row r="6" spans="1:5" s="2" customFormat="1" ht="17.25" customHeight="1" x14ac:dyDescent="0.2">
      <c r="A6" s="106"/>
      <c r="B6" s="149"/>
      <c r="C6" s="150"/>
      <c r="D6" s="111"/>
      <c r="E6" s="111"/>
    </row>
    <row r="7" spans="1:5" s="2" customFormat="1" ht="28.5" customHeight="1" x14ac:dyDescent="0.2">
      <c r="A7" s="41"/>
      <c r="B7" s="40"/>
      <c r="C7" s="42"/>
      <c r="D7" s="54" t="s">
        <v>56</v>
      </c>
      <c r="E7" s="54" t="s">
        <v>56</v>
      </c>
    </row>
    <row r="8" spans="1:5" ht="20.25" customHeight="1" x14ac:dyDescent="0.2">
      <c r="A8" s="33" t="s">
        <v>21</v>
      </c>
      <c r="B8" s="34"/>
      <c r="C8" s="53"/>
      <c r="D8" s="49"/>
      <c r="E8" s="84"/>
    </row>
    <row r="9" spans="1:5" ht="18.75" customHeight="1" x14ac:dyDescent="0.2">
      <c r="A9" s="35"/>
      <c r="B9" s="112" t="s">
        <v>3</v>
      </c>
      <c r="C9" s="113"/>
      <c r="D9" s="32">
        <f>SUM(D10:D12)</f>
        <v>14.54795305867018</v>
      </c>
      <c r="E9" s="88">
        <f>D9/BIP!$B$6</f>
        <v>4.8378288586282112E-5</v>
      </c>
    </row>
    <row r="10" spans="1:5" ht="15" customHeight="1" x14ac:dyDescent="0.2">
      <c r="A10" s="35"/>
      <c r="B10" s="36"/>
      <c r="C10" s="37" t="s">
        <v>32</v>
      </c>
      <c r="D10" s="32">
        <v>14.40466405867018</v>
      </c>
      <c r="E10" s="88">
        <f>D10/BIP!$B$6</f>
        <v>4.7901790169956221E-5</v>
      </c>
    </row>
    <row r="11" spans="1:5" ht="15" customHeight="1" x14ac:dyDescent="0.2">
      <c r="A11" s="35"/>
      <c r="B11" s="36"/>
      <c r="C11" s="37" t="s">
        <v>23</v>
      </c>
      <c r="D11" s="32">
        <v>0</v>
      </c>
      <c r="E11" s="88">
        <f>D11/BIP!$B$6</f>
        <v>0</v>
      </c>
    </row>
    <row r="12" spans="1:5" ht="15" customHeight="1" x14ac:dyDescent="0.2">
      <c r="A12" s="35"/>
      <c r="B12" s="36"/>
      <c r="C12" s="37" t="s">
        <v>33</v>
      </c>
      <c r="D12" s="32">
        <v>0.14328899999999978</v>
      </c>
      <c r="E12" s="88">
        <f>D12/BIP!$B$6</f>
        <v>4.7649841632589263E-7</v>
      </c>
    </row>
    <row r="13" spans="1:5" ht="18.75" customHeight="1" x14ac:dyDescent="0.2">
      <c r="A13" s="35"/>
      <c r="B13" s="112" t="s">
        <v>5</v>
      </c>
      <c r="C13" s="113"/>
      <c r="D13" s="32">
        <f>SUM(D14:D16)</f>
        <v>12.328643997020519</v>
      </c>
      <c r="E13" s="88">
        <f>D13/BIP!$B$6</f>
        <v>4.0998118069258698E-5</v>
      </c>
    </row>
    <row r="14" spans="1:5" ht="15" customHeight="1" x14ac:dyDescent="0.2">
      <c r="A14" s="35"/>
      <c r="B14" s="36"/>
      <c r="C14" s="37" t="s">
        <v>32</v>
      </c>
      <c r="D14" s="32">
        <v>11.88715799702052</v>
      </c>
      <c r="E14" s="88">
        <f>D14/BIP!$B$6</f>
        <v>3.9529984577992426E-5</v>
      </c>
    </row>
    <row r="15" spans="1:5" ht="15" customHeight="1" x14ac:dyDescent="0.2">
      <c r="A15" s="35"/>
      <c r="B15" s="36"/>
      <c r="C15" s="37" t="s">
        <v>23</v>
      </c>
      <c r="D15" s="32">
        <v>0</v>
      </c>
      <c r="E15" s="88">
        <f>D15/BIP!$B$6</f>
        <v>0</v>
      </c>
    </row>
    <row r="16" spans="1:5" ht="15" customHeight="1" x14ac:dyDescent="0.2">
      <c r="A16" s="35"/>
      <c r="B16" s="36"/>
      <c r="C16" s="37" t="s">
        <v>33</v>
      </c>
      <c r="D16" s="32">
        <v>0.44148600000000005</v>
      </c>
      <c r="E16" s="88">
        <f>D16/BIP!$B$6</f>
        <v>1.4681334912662758E-6</v>
      </c>
    </row>
    <row r="17" spans="1:5" ht="18.75" customHeight="1" x14ac:dyDescent="0.2">
      <c r="A17" s="35"/>
      <c r="B17" s="112" t="s">
        <v>6</v>
      </c>
      <c r="C17" s="113"/>
      <c r="D17" s="32">
        <f>SUM(D18:D20)</f>
        <v>108.41066030748203</v>
      </c>
      <c r="E17" s="88">
        <f>D17/BIP!$B$6</f>
        <v>3.6051272567579908E-4</v>
      </c>
    </row>
    <row r="18" spans="1:5" ht="15" customHeight="1" x14ac:dyDescent="0.2">
      <c r="A18" s="35"/>
      <c r="B18" s="36"/>
      <c r="C18" s="37" t="s">
        <v>32</v>
      </c>
      <c r="D18" s="32">
        <v>102.45951530748201</v>
      </c>
      <c r="E18" s="88">
        <f>D18/BIP!$B$6</f>
        <v>3.4072257313215811E-4</v>
      </c>
    </row>
    <row r="19" spans="1:5" ht="15" customHeight="1" x14ac:dyDescent="0.2">
      <c r="A19" s="35"/>
      <c r="B19" s="36"/>
      <c r="C19" s="37" t="s">
        <v>23</v>
      </c>
      <c r="D19" s="32">
        <v>1.6E-2</v>
      </c>
      <c r="E19" s="88">
        <f>D19/BIP!$B$6</f>
        <v>5.3206977934204956E-8</v>
      </c>
    </row>
    <row r="20" spans="1:5" ht="15" customHeight="1" x14ac:dyDescent="0.2">
      <c r="A20" s="35"/>
      <c r="B20" s="36"/>
      <c r="C20" s="37" t="s">
        <v>33</v>
      </c>
      <c r="D20" s="32">
        <v>5.9351450000000128</v>
      </c>
      <c r="E20" s="88">
        <f>D20/BIP!$B$6</f>
        <v>1.9736945565706723E-5</v>
      </c>
    </row>
    <row r="21" spans="1:5" ht="18.75" customHeight="1" x14ac:dyDescent="0.2">
      <c r="A21" s="35"/>
      <c r="B21" s="112" t="s">
        <v>7</v>
      </c>
      <c r="C21" s="113"/>
      <c r="D21" s="32">
        <f>SUM(D22:D24)</f>
        <v>16.853552458440774</v>
      </c>
      <c r="E21" s="88">
        <f>D21/BIP!$B$6</f>
        <v>5.6045412110576495E-5</v>
      </c>
    </row>
    <row r="22" spans="1:5" ht="15" customHeight="1" x14ac:dyDescent="0.2">
      <c r="A22" s="35"/>
      <c r="B22" s="36"/>
      <c r="C22" s="37" t="s">
        <v>32</v>
      </c>
      <c r="D22" s="32">
        <v>13.558790458440789</v>
      </c>
      <c r="E22" s="88">
        <f>D22/BIP!$B$6</f>
        <v>4.5088891546047985E-5</v>
      </c>
    </row>
    <row r="23" spans="1:5" ht="15" customHeight="1" x14ac:dyDescent="0.2">
      <c r="A23" s="35"/>
      <c r="B23" s="36"/>
      <c r="C23" s="37" t="s">
        <v>23</v>
      </c>
      <c r="D23" s="32">
        <v>4.8859999999999975</v>
      </c>
      <c r="E23" s="88">
        <f>D23/BIP!$B$6</f>
        <v>1.6248080886657829E-5</v>
      </c>
    </row>
    <row r="24" spans="1:5" ht="15" customHeight="1" x14ac:dyDescent="0.2">
      <c r="A24" s="35"/>
      <c r="B24" s="36"/>
      <c r="C24" s="37" t="s">
        <v>33</v>
      </c>
      <c r="D24" s="32">
        <v>-1.5912380000000106</v>
      </c>
      <c r="E24" s="88">
        <f>D24/BIP!$B$6</f>
        <v>-5.2915603221293116E-6</v>
      </c>
    </row>
    <row r="25" spans="1:5" ht="18.75" customHeight="1" x14ac:dyDescent="0.2">
      <c r="A25" s="35"/>
      <c r="B25" s="112" t="s">
        <v>34</v>
      </c>
      <c r="C25" s="113"/>
      <c r="D25" s="32">
        <f>SUM(D26:D28)</f>
        <v>57.628234407729352</v>
      </c>
      <c r="E25" s="88">
        <f>D25/BIP!$B$6</f>
        <v>1.916390122824529E-4</v>
      </c>
    </row>
    <row r="26" spans="1:5" ht="15" customHeight="1" x14ac:dyDescent="0.2">
      <c r="A26" s="35"/>
      <c r="B26" s="36"/>
      <c r="C26" s="37" t="s">
        <v>32</v>
      </c>
      <c r="D26" s="32">
        <v>57.654420407729347</v>
      </c>
      <c r="E26" s="88">
        <f>D26/BIP!$B$6</f>
        <v>1.9172609215271447E-4</v>
      </c>
    </row>
    <row r="27" spans="1:5" ht="15" customHeight="1" x14ac:dyDescent="0.2">
      <c r="A27" s="35"/>
      <c r="B27" s="36"/>
      <c r="C27" s="37" t="s">
        <v>23</v>
      </c>
      <c r="D27" s="32">
        <v>0.35</v>
      </c>
      <c r="E27" s="88">
        <f>D27/BIP!$B$6</f>
        <v>1.1639026423107334E-6</v>
      </c>
    </row>
    <row r="28" spans="1:5" ht="15" customHeight="1" x14ac:dyDescent="0.2">
      <c r="A28" s="35"/>
      <c r="B28" s="36"/>
      <c r="C28" s="37" t="s">
        <v>33</v>
      </c>
      <c r="D28" s="32">
        <v>-0.37618599999999996</v>
      </c>
      <c r="E28" s="88">
        <f>D28/BIP!$B$6</f>
        <v>-1.2509825125723015E-6</v>
      </c>
    </row>
    <row r="29" spans="1:5" ht="18.75" customHeight="1" x14ac:dyDescent="0.2">
      <c r="A29" s="35"/>
      <c r="B29" s="112" t="s">
        <v>9</v>
      </c>
      <c r="C29" s="113"/>
      <c r="D29" s="32">
        <f>SUM(D30:D32)</f>
        <v>84.419892457851404</v>
      </c>
      <c r="E29" s="88">
        <f>D29/BIP!$B$6</f>
        <v>2.8073295970080343E-4</v>
      </c>
    </row>
    <row r="30" spans="1:5" ht="15" customHeight="1" x14ac:dyDescent="0.2">
      <c r="A30" s="35"/>
      <c r="B30" s="36"/>
      <c r="C30" s="37" t="s">
        <v>32</v>
      </c>
      <c r="D30" s="32">
        <v>86.367892457851411</v>
      </c>
      <c r="E30" s="88">
        <f>D30/BIP!$B$6</f>
        <v>2.8721090926429291E-4</v>
      </c>
    </row>
    <row r="31" spans="1:5" ht="15" customHeight="1" x14ac:dyDescent="0.2">
      <c r="A31" s="35"/>
      <c r="B31" s="36"/>
      <c r="C31" s="37" t="s">
        <v>23</v>
      </c>
      <c r="D31" s="32">
        <v>-1.9480000000000004</v>
      </c>
      <c r="E31" s="88">
        <f>D31/BIP!$B$6</f>
        <v>-6.4779495634894552E-6</v>
      </c>
    </row>
    <row r="32" spans="1:5" ht="15" customHeight="1" x14ac:dyDescent="0.2">
      <c r="A32" s="35"/>
      <c r="B32" s="36"/>
      <c r="C32" s="37" t="s">
        <v>33</v>
      </c>
      <c r="D32" s="32">
        <v>0</v>
      </c>
      <c r="E32" s="88">
        <f>D32/BIP!$B$6</f>
        <v>0</v>
      </c>
    </row>
    <row r="33" spans="1:5" ht="18.75" customHeight="1" x14ac:dyDescent="0.2">
      <c r="A33" s="35"/>
      <c r="B33" s="112" t="s">
        <v>35</v>
      </c>
      <c r="C33" s="113"/>
      <c r="D33" s="32">
        <f>SUM(D34:D36)</f>
        <v>41.355899212214801</v>
      </c>
      <c r="E33" s="88">
        <f>D33/BIP!$B$6</f>
        <v>1.3752640105209481E-4</v>
      </c>
    </row>
    <row r="34" spans="1:5" ht="15" customHeight="1" x14ac:dyDescent="0.2">
      <c r="A34" s="35"/>
      <c r="B34" s="36"/>
      <c r="C34" s="37" t="s">
        <v>32</v>
      </c>
      <c r="D34" s="32">
        <v>39.199589212214804</v>
      </c>
      <c r="E34" s="88">
        <f>D34/BIP!$B$6</f>
        <v>1.3035572989026324E-4</v>
      </c>
    </row>
    <row r="35" spans="1:5" ht="15" customHeight="1" x14ac:dyDescent="0.2">
      <c r="A35" s="35"/>
      <c r="B35" s="36"/>
      <c r="C35" s="37" t="s">
        <v>23</v>
      </c>
      <c r="D35" s="32">
        <v>0</v>
      </c>
      <c r="E35" s="88">
        <f>D35/BIP!$B$6</f>
        <v>0</v>
      </c>
    </row>
    <row r="36" spans="1:5" ht="15" customHeight="1" x14ac:dyDescent="0.2">
      <c r="A36" s="35"/>
      <c r="B36" s="36"/>
      <c r="C36" s="37" t="s">
        <v>33</v>
      </c>
      <c r="D36" s="32">
        <v>2.1563099999999995</v>
      </c>
      <c r="E36" s="88">
        <f>D36/BIP!$B$6</f>
        <v>7.1706711618315912E-6</v>
      </c>
    </row>
    <row r="37" spans="1:5" ht="18.75" customHeight="1" x14ac:dyDescent="0.2">
      <c r="A37" s="35"/>
      <c r="B37" s="112" t="s">
        <v>11</v>
      </c>
      <c r="C37" s="113"/>
      <c r="D37" s="32">
        <f>SUM(D38:D40)</f>
        <v>68.70860766368105</v>
      </c>
      <c r="E37" s="88">
        <f>D37/BIP!$B$6</f>
        <v>2.2848608574071395E-4</v>
      </c>
    </row>
    <row r="38" spans="1:5" ht="15" customHeight="1" x14ac:dyDescent="0.2">
      <c r="A38" s="35"/>
      <c r="B38" s="36"/>
      <c r="C38" s="37" t="s">
        <v>32</v>
      </c>
      <c r="D38" s="32">
        <v>65.940047663681057</v>
      </c>
      <c r="E38" s="88">
        <f>D38/BIP!$B$6</f>
        <v>2.1927941631386881E-4</v>
      </c>
    </row>
    <row r="39" spans="1:5" ht="15" customHeight="1" x14ac:dyDescent="0.2">
      <c r="A39" s="35"/>
      <c r="B39" s="36"/>
      <c r="C39" s="37" t="s">
        <v>23</v>
      </c>
      <c r="D39" s="32">
        <v>0</v>
      </c>
      <c r="E39" s="88">
        <f>D39/BIP!$B$6</f>
        <v>0</v>
      </c>
    </row>
    <row r="40" spans="1:5" ht="15" customHeight="1" x14ac:dyDescent="0.2">
      <c r="A40" s="35"/>
      <c r="B40" s="36"/>
      <c r="C40" s="37" t="s">
        <v>33</v>
      </c>
      <c r="D40" s="32">
        <v>2.7685599999999946</v>
      </c>
      <c r="E40" s="88">
        <f>D40/BIP!$B$6</f>
        <v>9.2066694268451366E-6</v>
      </c>
    </row>
    <row r="41" spans="1:5" ht="19.5" customHeight="1" x14ac:dyDescent="0.2">
      <c r="A41" s="33" t="s">
        <v>46</v>
      </c>
      <c r="B41" s="34"/>
      <c r="C41" s="38"/>
      <c r="D41" s="49"/>
      <c r="E41" s="84"/>
    </row>
    <row r="42" spans="1:5" s="31" customFormat="1" ht="18.75" customHeight="1" x14ac:dyDescent="0.2">
      <c r="A42" s="140" t="s">
        <v>47</v>
      </c>
      <c r="B42" s="141"/>
      <c r="C42" s="142"/>
      <c r="D42" s="92">
        <f>D9+D13+D17+D21+D25+D29+D33+D37</f>
        <v>404.25344356309012</v>
      </c>
      <c r="E42" s="95">
        <f>D42/BIP!$B$6</f>
        <v>1.3443190032179815E-3</v>
      </c>
    </row>
    <row r="43" spans="1:5" s="6" customFormat="1" x14ac:dyDescent="0.2">
      <c r="A43" s="3"/>
      <c r="B43" s="3"/>
      <c r="C43" s="4"/>
      <c r="D43" s="5"/>
      <c r="E43" s="5"/>
    </row>
    <row r="44" spans="1:5" s="7" customFormat="1" x14ac:dyDescent="0.2">
      <c r="A44" s="39"/>
      <c r="B44" s="39"/>
      <c r="C44" s="39"/>
    </row>
    <row r="45" spans="1:5" s="7" customFormat="1" ht="15.75" customHeight="1" x14ac:dyDescent="0.2">
      <c r="A45" s="8"/>
      <c r="B45" s="8"/>
      <c r="C45" s="8"/>
    </row>
    <row r="46" spans="1:5" s="7" customFormat="1" x14ac:dyDescent="0.2">
      <c r="A46" s="8"/>
      <c r="B46" s="8"/>
      <c r="C46" s="8"/>
      <c r="D46" s="8"/>
    </row>
    <row r="47" spans="1:5" s="7" customFormat="1" ht="15.75" customHeight="1" x14ac:dyDescent="0.2">
      <c r="A47" s="39"/>
      <c r="B47" s="39"/>
      <c r="C47" s="39"/>
      <c r="D47" s="43"/>
    </row>
    <row r="48" spans="1:5" s="8" customFormat="1" ht="10.5" customHeight="1" x14ac:dyDescent="0.2">
      <c r="A48" s="7"/>
      <c r="D48" s="30"/>
    </row>
    <row r="49" spans="1:4" s="8" customFormat="1" ht="14.25" x14ac:dyDescent="0.2">
      <c r="A49" s="44"/>
      <c r="D49" s="30"/>
    </row>
    <row r="50" spans="1:4" s="8" customFormat="1" ht="14.25" x14ac:dyDescent="0.2">
      <c r="A50" s="44"/>
      <c r="D50" s="30"/>
    </row>
  </sheetData>
  <mergeCells count="17">
    <mergeCell ref="A1:E1"/>
    <mergeCell ref="A2:E2"/>
    <mergeCell ref="A3:E3"/>
    <mergeCell ref="A4:E4"/>
    <mergeCell ref="A5:A6"/>
    <mergeCell ref="B5:C6"/>
    <mergeCell ref="D5:D6"/>
    <mergeCell ref="E5:E6"/>
    <mergeCell ref="B33:C33"/>
    <mergeCell ref="B37:C37"/>
    <mergeCell ref="A42:C42"/>
    <mergeCell ref="B9:C9"/>
    <mergeCell ref="B13:C13"/>
    <mergeCell ref="B17:C17"/>
    <mergeCell ref="B21:C21"/>
    <mergeCell ref="B25:C25"/>
    <mergeCell ref="B29:C29"/>
  </mergeCells>
  <pageMargins left="0.78740157480314965" right="0.83531250000000001" top="0.98425196850393704" bottom="0.98425196850393704" header="0.51181102362204722" footer="0.51181102362204722"/>
  <pageSetup paperSize="9" scale="81" orientation="portrait" verticalDpi="300" r:id="rId1"/>
  <headerFooter alignWithMargins="0">
    <oddHeader>&amp;LTabelle 3&amp;RBerechnungsstand:  
28. September 2012</oddHeader>
    <oddFooter>&amp;LQuelle: Statistik Austria - Direktion Volkswirtschaft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50"/>
  <sheetViews>
    <sheetView zoomScaleNormal="100" workbookViewId="0">
      <selection activeCell="F14" sqref="F14"/>
    </sheetView>
  </sheetViews>
  <sheetFormatPr baseColWidth="10" defaultRowHeight="12.75" x14ac:dyDescent="0.2"/>
  <cols>
    <col min="1" max="1" width="7.625" style="8" customWidth="1"/>
    <col min="2" max="2" width="4.625" style="8" customWidth="1"/>
    <col min="3" max="3" width="44.625" style="8" customWidth="1"/>
    <col min="4" max="4" width="15.625" style="30" customWidth="1"/>
    <col min="5" max="5" width="15.625" style="1" customWidth="1"/>
    <col min="6" max="16384" width="11" style="8"/>
  </cols>
  <sheetData>
    <row r="1" spans="1:7" ht="18" customHeight="1" x14ac:dyDescent="0.2">
      <c r="A1" s="100" t="s">
        <v>14</v>
      </c>
      <c r="B1" s="101"/>
      <c r="C1" s="101"/>
      <c r="D1" s="101"/>
      <c r="E1" s="101"/>
    </row>
    <row r="2" spans="1:7" x14ac:dyDescent="0.2">
      <c r="A2" s="100" t="s">
        <v>55</v>
      </c>
      <c r="B2" s="101"/>
      <c r="C2" s="101"/>
      <c r="D2" s="101"/>
      <c r="E2" s="101"/>
    </row>
    <row r="3" spans="1:7" x14ac:dyDescent="0.2">
      <c r="A3" s="100" t="s">
        <v>36</v>
      </c>
      <c r="B3" s="101"/>
      <c r="C3" s="101"/>
      <c r="D3" s="101"/>
      <c r="E3" s="101"/>
    </row>
    <row r="4" spans="1:7" x14ac:dyDescent="0.2">
      <c r="A4" s="102" t="s">
        <v>50</v>
      </c>
      <c r="B4" s="103"/>
      <c r="C4" s="103"/>
      <c r="D4" s="103"/>
      <c r="E4" s="103"/>
    </row>
    <row r="5" spans="1:7" ht="44.25" customHeight="1" x14ac:dyDescent="0.2">
      <c r="A5" s="104" t="s">
        <v>1</v>
      </c>
      <c r="B5" s="105"/>
      <c r="C5" s="108" t="s">
        <v>2</v>
      </c>
      <c r="D5" s="110" t="s">
        <v>41</v>
      </c>
      <c r="E5" s="110" t="s">
        <v>53</v>
      </c>
    </row>
    <row r="6" spans="1:7" s="2" customFormat="1" ht="28.5" customHeight="1" x14ac:dyDescent="0.2">
      <c r="A6" s="106"/>
      <c r="B6" s="107"/>
      <c r="C6" s="109"/>
      <c r="D6" s="111"/>
      <c r="E6" s="111"/>
    </row>
    <row r="7" spans="1:7" s="2" customFormat="1" ht="33.75" customHeight="1" x14ac:dyDescent="0.2">
      <c r="A7" s="35"/>
      <c r="B7" s="36"/>
      <c r="C7" s="40"/>
      <c r="D7" s="54" t="s">
        <v>56</v>
      </c>
      <c r="E7" s="54" t="s">
        <v>56</v>
      </c>
    </row>
    <row r="8" spans="1:7" s="2" customFormat="1" ht="28.5" customHeight="1" x14ac:dyDescent="0.2">
      <c r="A8" s="13" t="s">
        <v>15</v>
      </c>
      <c r="B8" s="14"/>
      <c r="C8" s="15"/>
      <c r="D8" s="16"/>
      <c r="E8" s="84"/>
    </row>
    <row r="9" spans="1:7" ht="15.75" customHeight="1" x14ac:dyDescent="0.2">
      <c r="A9" s="17"/>
      <c r="B9" s="112" t="s">
        <v>16</v>
      </c>
      <c r="C9" s="113"/>
      <c r="D9" s="48">
        <f>SUM(D10:D12)</f>
        <v>-10040.53633435118</v>
      </c>
      <c r="E9" s="88">
        <f>D9/BIP!$B$5</f>
        <v>-3.5058122229421257E-2</v>
      </c>
      <c r="F9" s="28"/>
    </row>
    <row r="10" spans="1:7" ht="15.75" customHeight="1" x14ac:dyDescent="0.2">
      <c r="A10" s="17"/>
      <c r="B10" s="18"/>
      <c r="C10" s="19" t="s">
        <v>17</v>
      </c>
      <c r="D10" s="48">
        <v>-9922.0283343511801</v>
      </c>
      <c r="E10" s="88">
        <f>D10/BIP!$B$5</f>
        <v>-3.4644332785230901E-2</v>
      </c>
      <c r="F10" s="28"/>
      <c r="G10" s="28"/>
    </row>
    <row r="11" spans="1:7" ht="15.75" customHeight="1" x14ac:dyDescent="0.2">
      <c r="A11" s="17"/>
      <c r="B11" s="18"/>
      <c r="C11" s="19" t="s">
        <v>18</v>
      </c>
      <c r="D11" s="48">
        <v>-68.219999999999771</v>
      </c>
      <c r="E11" s="88">
        <f>D11/BIP!$B$5</f>
        <v>-2.3820093059258467E-4</v>
      </c>
      <c r="F11" s="28"/>
    </row>
    <row r="12" spans="1:7" ht="16.5" customHeight="1" x14ac:dyDescent="0.2">
      <c r="A12" s="26"/>
      <c r="B12" s="27"/>
      <c r="C12" s="19" t="s">
        <v>28</v>
      </c>
      <c r="D12" s="48">
        <v>-50.288000000000054</v>
      </c>
      <c r="E12" s="88">
        <f>D12/BIP!$B$5</f>
        <v>-1.7558851359777121E-4</v>
      </c>
      <c r="F12" s="28"/>
    </row>
    <row r="13" spans="1:7" s="20" customFormat="1" ht="28.5" customHeight="1" x14ac:dyDescent="0.2">
      <c r="A13" s="13" t="s">
        <v>0</v>
      </c>
      <c r="B13" s="14"/>
      <c r="C13" s="14"/>
      <c r="D13" s="50"/>
      <c r="E13" s="88"/>
      <c r="F13" s="28"/>
    </row>
    <row r="14" spans="1:7" ht="15.75" customHeight="1" x14ac:dyDescent="0.2">
      <c r="A14" s="17"/>
      <c r="B14" s="112" t="s">
        <v>19</v>
      </c>
      <c r="C14" s="113"/>
      <c r="D14" s="48">
        <f>SUM(D15:D16)</f>
        <v>-3472.0488413001435</v>
      </c>
      <c r="E14" s="88">
        <f>D14/BIP!$B$5</f>
        <v>-1.2123208224283236E-2</v>
      </c>
      <c r="F14" s="28"/>
    </row>
    <row r="15" spans="1:7" ht="15.75" customHeight="1" x14ac:dyDescent="0.2">
      <c r="A15" s="17"/>
      <c r="B15" s="18"/>
      <c r="C15" s="19" t="s">
        <v>20</v>
      </c>
      <c r="D15" s="48">
        <f>'Länder 2010'!D10+'Länder 2010'!D13+'Länder 2010'!D16+'Länder 2010'!D19+'Länder 2010'!D22+'Länder 2010'!D25+'Länder 2010'!D28+'Länder 2010'!D31+'Länder 2010'!D34</f>
        <v>-3353.5138413001428</v>
      </c>
      <c r="E15" s="88">
        <f>D15/BIP!$B$5</f>
        <v>-1.1709324505318235E-2</v>
      </c>
      <c r="F15" s="28"/>
    </row>
    <row r="16" spans="1:7" ht="15.75" customHeight="1" x14ac:dyDescent="0.2">
      <c r="A16" s="17"/>
      <c r="B16" s="18"/>
      <c r="C16" s="37" t="s">
        <v>44</v>
      </c>
      <c r="D16" s="48">
        <f>'Länder 2010'!D11+'Länder 2010'!D14+'Länder 2010'!D17+'Länder 2010'!D20+'Länder 2010'!D23+'Länder 2010'!D26+'Länder 2010'!D29+'Länder 2010'!D32+'Länder 2010'!D35</f>
        <v>-118.53500000000062</v>
      </c>
      <c r="E16" s="88">
        <f>D16/BIP!$B$5</f>
        <v>-4.1388371896499955E-4</v>
      </c>
      <c r="F16" s="28"/>
    </row>
    <row r="17" spans="1:6" ht="28.5" customHeight="1" x14ac:dyDescent="0.2">
      <c r="A17" s="21" t="s">
        <v>21</v>
      </c>
      <c r="B17" s="22"/>
      <c r="C17" s="18"/>
      <c r="D17" s="48"/>
      <c r="E17" s="88"/>
      <c r="F17" s="28"/>
    </row>
    <row r="18" spans="1:6" ht="15.75" customHeight="1" x14ac:dyDescent="0.2">
      <c r="A18" s="17"/>
      <c r="B18" s="112" t="s">
        <v>45</v>
      </c>
      <c r="C18" s="113"/>
      <c r="D18" s="48">
        <f>SUM(D19:D21)</f>
        <v>-241.47190923592495</v>
      </c>
      <c r="E18" s="88">
        <f>D18/BIP!$B$5</f>
        <v>-8.43137400937638E-4</v>
      </c>
      <c r="F18" s="28"/>
    </row>
    <row r="19" spans="1:6" ht="15.75" customHeight="1" x14ac:dyDescent="0.2">
      <c r="A19" s="17"/>
      <c r="B19" s="18"/>
      <c r="C19" s="19" t="s">
        <v>22</v>
      </c>
      <c r="D19" s="48">
        <f>'Gemeinden 2010'!D10+'Gemeinden 2010'!D14+'Gemeinden 2010'!D18+'Gemeinden 2010'!D22+'Gemeinden 2010'!D26+'Gemeinden 2010'!D30+'Gemeinden 2010'!D34+'Gemeinden 2010'!D38</f>
        <v>-252.41750223592493</v>
      </c>
      <c r="E19" s="88">
        <f>D19/BIP!$B$5</f>
        <v>-8.8135567180377223E-4</v>
      </c>
      <c r="F19" s="28"/>
    </row>
    <row r="20" spans="1:6" ht="15.75" customHeight="1" x14ac:dyDescent="0.2">
      <c r="A20" s="17"/>
      <c r="B20" s="18"/>
      <c r="C20" s="37" t="s">
        <v>23</v>
      </c>
      <c r="D20" s="48">
        <f>'Gemeinden 2010'!D11+'Gemeinden 2010'!D15+'Gemeinden 2010'!D19+'Gemeinden 2010'!D23+'Gemeinden 2010'!D27+'Gemeinden 2010'!D31+'Gemeinden 2010'!D35+'Gemeinden 2010'!D39</f>
        <v>1.649</v>
      </c>
      <c r="E20" s="88">
        <f>D20/BIP!$B$5</f>
        <v>5.7577445697328268E-6</v>
      </c>
      <c r="F20" s="28"/>
    </row>
    <row r="21" spans="1:6" ht="15.75" customHeight="1" x14ac:dyDescent="0.2">
      <c r="A21" s="17"/>
      <c r="B21" s="18"/>
      <c r="C21" s="37" t="s">
        <v>33</v>
      </c>
      <c r="D21" s="48">
        <f>'Gemeinden 2010'!D12+'Gemeinden 2010'!D16+'Gemeinden 2010'!D20+'Gemeinden 2010'!D24+'Gemeinden 2010'!D28+'Gemeinden 2010'!D32+'Gemeinden 2010'!D36+'Gemeinden 2010'!D40</f>
        <v>9.2965929999999624</v>
      </c>
      <c r="E21" s="88">
        <f>D21/BIP!$B$5</f>
        <v>3.246052629640145E-5</v>
      </c>
      <c r="F21" s="28"/>
    </row>
    <row r="22" spans="1:6" ht="18.75" customHeight="1" x14ac:dyDescent="0.2">
      <c r="A22" s="114" t="s">
        <v>24</v>
      </c>
      <c r="B22" s="115"/>
      <c r="C22" s="23" t="s">
        <v>25</v>
      </c>
      <c r="D22" s="51"/>
      <c r="E22" s="84"/>
      <c r="F22" s="28"/>
    </row>
    <row r="23" spans="1:6" s="25" customFormat="1" ht="17.25" customHeight="1" x14ac:dyDescent="0.2">
      <c r="A23" s="116" t="s">
        <v>26</v>
      </c>
      <c r="B23" s="117"/>
      <c r="C23" s="24" t="s">
        <v>21</v>
      </c>
      <c r="D23" s="92">
        <f>D18+D14+D9</f>
        <v>-13754.057084887248</v>
      </c>
      <c r="E23" s="91">
        <f>D23/BIP!$B$5</f>
        <v>-4.8024467854642129E-2</v>
      </c>
      <c r="F23" s="28"/>
    </row>
    <row r="24" spans="1:6" ht="28.15" customHeight="1" x14ac:dyDescent="0.2">
      <c r="A24" s="17"/>
      <c r="B24" s="18"/>
      <c r="C24" s="19" t="s">
        <v>27</v>
      </c>
      <c r="D24" s="48">
        <v>48.582999999999984</v>
      </c>
      <c r="E24" s="88">
        <f>D24/BIP!$B$5</f>
        <v>1.6963523616211635E-4</v>
      </c>
      <c r="F24" s="28"/>
    </row>
    <row r="25" spans="1:6" ht="30" customHeight="1" x14ac:dyDescent="0.2">
      <c r="A25" s="17"/>
      <c r="B25" s="18"/>
      <c r="C25" s="55" t="s">
        <v>48</v>
      </c>
      <c r="D25" s="48">
        <v>71.075000000000372</v>
      </c>
      <c r="E25" s="88">
        <f>D25/BIP!$B$5</f>
        <v>2.4816961509627823E-4</v>
      </c>
      <c r="F25" s="28"/>
    </row>
    <row r="26" spans="1:6" ht="15.75" customHeight="1" x14ac:dyDescent="0.2">
      <c r="A26" s="17"/>
      <c r="B26" s="18"/>
      <c r="C26" s="19" t="s">
        <v>29</v>
      </c>
      <c r="D26" s="48">
        <v>215.20800000000003</v>
      </c>
      <c r="E26" s="88">
        <f>D26/BIP!$B$5</f>
        <v>7.5143280373745442E-4</v>
      </c>
      <c r="F26" s="28"/>
    </row>
    <row r="27" spans="1:6" ht="15.75" customHeight="1" x14ac:dyDescent="0.2">
      <c r="A27" s="17"/>
      <c r="B27" s="18"/>
      <c r="C27" s="19" t="s">
        <v>30</v>
      </c>
      <c r="D27" s="48">
        <v>552.75169801483025</v>
      </c>
      <c r="E27" s="89">
        <f>D27/BIP!$B$5</f>
        <v>1.9300200652853175E-3</v>
      </c>
      <c r="F27" s="28"/>
    </row>
    <row r="28" spans="1:6" s="25" customFormat="1" ht="33" customHeight="1" x14ac:dyDescent="0.2">
      <c r="A28" s="97" t="s">
        <v>31</v>
      </c>
      <c r="B28" s="98"/>
      <c r="C28" s="99"/>
      <c r="D28" s="52">
        <f>SUM(D23:D27)</f>
        <v>-12866.439386872416</v>
      </c>
      <c r="E28" s="93">
        <f>D28/BIP!$B$5</f>
        <v>-4.492521013436096E-2</v>
      </c>
      <c r="F28" s="28"/>
    </row>
    <row r="29" spans="1:6" s="6" customFormat="1" ht="17.25" customHeight="1" x14ac:dyDescent="0.2">
      <c r="A29" s="3"/>
      <c r="B29" s="3"/>
      <c r="C29" s="4"/>
      <c r="D29" s="5"/>
      <c r="E29" s="85"/>
      <c r="F29" s="29"/>
    </row>
    <row r="30" spans="1:6" s="46" customFormat="1" ht="14.25" x14ac:dyDescent="0.2">
      <c r="A30" s="45" t="s">
        <v>54</v>
      </c>
      <c r="D30" s="47"/>
      <c r="E30" s="86"/>
    </row>
    <row r="31" spans="1:6" s="46" customFormat="1" ht="14.25" x14ac:dyDescent="0.2">
      <c r="A31" s="45"/>
      <c r="D31" s="47"/>
      <c r="E31" s="86"/>
    </row>
    <row r="32" spans="1:6" s="1" customFormat="1" x14ac:dyDescent="0.2">
      <c r="A32" s="46"/>
      <c r="B32" s="46"/>
      <c r="C32" s="46"/>
      <c r="D32" s="47"/>
      <c r="E32" s="86"/>
    </row>
    <row r="33" spans="1:5" s="1" customFormat="1" x14ac:dyDescent="0.2">
      <c r="A33" s="46"/>
      <c r="B33" s="46"/>
      <c r="C33" s="46"/>
      <c r="D33" s="47"/>
      <c r="E33" s="86"/>
    </row>
    <row r="34" spans="1:5" s="1" customFormat="1" x14ac:dyDescent="0.2">
      <c r="A34" s="46"/>
      <c r="B34" s="46"/>
      <c r="C34" s="46"/>
      <c r="D34" s="47"/>
      <c r="E34" s="86"/>
    </row>
    <row r="35" spans="1:5" s="1" customFormat="1" x14ac:dyDescent="0.2">
      <c r="A35" s="46"/>
      <c r="B35" s="46"/>
      <c r="C35" s="46"/>
      <c r="D35" s="47"/>
      <c r="E35" s="86"/>
    </row>
    <row r="36" spans="1:5" s="1" customFormat="1" x14ac:dyDescent="0.2">
      <c r="A36" s="46"/>
      <c r="B36" s="46"/>
      <c r="C36" s="46"/>
      <c r="D36" s="47"/>
      <c r="E36" s="86"/>
    </row>
    <row r="37" spans="1:5" s="1" customFormat="1" x14ac:dyDescent="0.2">
      <c r="A37" s="46"/>
      <c r="B37" s="46"/>
      <c r="C37" s="46"/>
      <c r="D37" s="47"/>
      <c r="E37" s="86"/>
    </row>
    <row r="38" spans="1:5" s="1" customFormat="1" x14ac:dyDescent="0.2">
      <c r="A38" s="46"/>
      <c r="B38" s="46"/>
      <c r="C38" s="46"/>
      <c r="D38" s="47"/>
      <c r="E38" s="86"/>
    </row>
    <row r="39" spans="1:5" s="1" customFormat="1" x14ac:dyDescent="0.2">
      <c r="A39" s="46"/>
      <c r="B39" s="46"/>
      <c r="C39" s="46"/>
      <c r="D39" s="47"/>
      <c r="E39" s="86"/>
    </row>
    <row r="40" spans="1:5" s="1" customFormat="1" x14ac:dyDescent="0.2">
      <c r="A40" s="46"/>
      <c r="B40" s="46"/>
      <c r="C40" s="46"/>
      <c r="D40" s="47"/>
      <c r="E40" s="86"/>
    </row>
    <row r="41" spans="1:5" x14ac:dyDescent="0.2">
      <c r="E41" s="86"/>
    </row>
    <row r="42" spans="1:5" x14ac:dyDescent="0.2">
      <c r="E42" s="87"/>
    </row>
    <row r="43" spans="1:5" x14ac:dyDescent="0.2">
      <c r="E43" s="5"/>
    </row>
    <row r="44" spans="1:5" x14ac:dyDescent="0.2">
      <c r="E44" s="7"/>
    </row>
    <row r="45" spans="1:5" x14ac:dyDescent="0.2">
      <c r="E45" s="7"/>
    </row>
    <row r="46" spans="1:5" x14ac:dyDescent="0.2">
      <c r="E46" s="7"/>
    </row>
    <row r="47" spans="1:5" x14ac:dyDescent="0.2">
      <c r="E47" s="7"/>
    </row>
    <row r="48" spans="1:5" x14ac:dyDescent="0.2">
      <c r="E48" s="8"/>
    </row>
    <row r="49" spans="5:5" x14ac:dyDescent="0.2">
      <c r="E49" s="8"/>
    </row>
    <row r="50" spans="5:5" x14ac:dyDescent="0.2">
      <c r="E50" s="8"/>
    </row>
  </sheetData>
  <mergeCells count="14">
    <mergeCell ref="A28:C28"/>
    <mergeCell ref="B9:C9"/>
    <mergeCell ref="B14:C14"/>
    <mergeCell ref="B18:C18"/>
    <mergeCell ref="A22:B22"/>
    <mergeCell ref="A23:B23"/>
    <mergeCell ref="A1:E1"/>
    <mergeCell ref="A2:E2"/>
    <mergeCell ref="A3:E3"/>
    <mergeCell ref="A4:E4"/>
    <mergeCell ref="A5:B6"/>
    <mergeCell ref="C5:C6"/>
    <mergeCell ref="D5:D6"/>
    <mergeCell ref="E5:E6"/>
  </mergeCells>
  <pageMargins left="0.78740157480314965" right="0.78740157480314965" top="0.98425196850393704" bottom="0.98425196850393704" header="0.51181102362204722" footer="0.51181102362204722"/>
  <pageSetup paperSize="9" scale="71" orientation="portrait" r:id="rId1"/>
  <headerFooter alignWithMargins="0">
    <oddHeader>&amp;LTabelle 4&amp;RBerechnungsstand:  
28. September 2012</oddHeader>
    <oddFooter>&amp;LQuelle: Statistik Austria - Direktion Volkswirtschaft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50"/>
  <sheetViews>
    <sheetView zoomScaleNormal="100" workbookViewId="0">
      <selection activeCell="D32" sqref="D32"/>
    </sheetView>
  </sheetViews>
  <sheetFormatPr baseColWidth="10" defaultRowHeight="12.75" x14ac:dyDescent="0.2"/>
  <cols>
    <col min="1" max="1" width="7.625" style="56" customWidth="1"/>
    <col min="2" max="2" width="4.625" style="56" customWidth="1"/>
    <col min="3" max="3" width="44.625" style="56" customWidth="1"/>
    <col min="4" max="4" width="15.625" style="80" customWidth="1"/>
    <col min="5" max="5" width="15.625" style="1" customWidth="1"/>
    <col min="6" max="253" width="11" style="56"/>
    <col min="254" max="254" width="7.25" style="56" customWidth="1"/>
    <col min="255" max="255" width="3.75" style="56" customWidth="1"/>
    <col min="256" max="256" width="47" style="56" customWidth="1"/>
    <col min="257" max="257" width="14.25" style="56" customWidth="1"/>
    <col min="258" max="259" width="8.875" style="56" customWidth="1"/>
    <col min="260" max="260" width="8.625" style="56" customWidth="1"/>
    <col min="261" max="261" width="7.375" style="56" customWidth="1"/>
    <col min="262" max="509" width="11" style="56"/>
    <col min="510" max="510" width="7.25" style="56" customWidth="1"/>
    <col min="511" max="511" width="3.75" style="56" customWidth="1"/>
    <col min="512" max="512" width="47" style="56" customWidth="1"/>
    <col min="513" max="513" width="14.25" style="56" customWidth="1"/>
    <col min="514" max="515" width="8.875" style="56" customWidth="1"/>
    <col min="516" max="516" width="8.625" style="56" customWidth="1"/>
    <col min="517" max="517" width="7.375" style="56" customWidth="1"/>
    <col min="518" max="765" width="11" style="56"/>
    <col min="766" max="766" width="7.25" style="56" customWidth="1"/>
    <col min="767" max="767" width="3.75" style="56" customWidth="1"/>
    <col min="768" max="768" width="47" style="56" customWidth="1"/>
    <col min="769" max="769" width="14.25" style="56" customWidth="1"/>
    <col min="770" max="771" width="8.875" style="56" customWidth="1"/>
    <col min="772" max="772" width="8.625" style="56" customWidth="1"/>
    <col min="773" max="773" width="7.375" style="56" customWidth="1"/>
    <col min="774" max="1021" width="11" style="56"/>
    <col min="1022" max="1022" width="7.25" style="56" customWidth="1"/>
    <col min="1023" max="1023" width="3.75" style="56" customWidth="1"/>
    <col min="1024" max="1024" width="47" style="56" customWidth="1"/>
    <col min="1025" max="1025" width="14.25" style="56" customWidth="1"/>
    <col min="1026" max="1027" width="8.875" style="56" customWidth="1"/>
    <col min="1028" max="1028" width="8.625" style="56" customWidth="1"/>
    <col min="1029" max="1029" width="7.375" style="56" customWidth="1"/>
    <col min="1030" max="1277" width="11" style="56"/>
    <col min="1278" max="1278" width="7.25" style="56" customWidth="1"/>
    <col min="1279" max="1279" width="3.75" style="56" customWidth="1"/>
    <col min="1280" max="1280" width="47" style="56" customWidth="1"/>
    <col min="1281" max="1281" width="14.25" style="56" customWidth="1"/>
    <col min="1282" max="1283" width="8.875" style="56" customWidth="1"/>
    <col min="1284" max="1284" width="8.625" style="56" customWidth="1"/>
    <col min="1285" max="1285" width="7.375" style="56" customWidth="1"/>
    <col min="1286" max="1533" width="11" style="56"/>
    <col min="1534" max="1534" width="7.25" style="56" customWidth="1"/>
    <col min="1535" max="1535" width="3.75" style="56" customWidth="1"/>
    <col min="1536" max="1536" width="47" style="56" customWidth="1"/>
    <col min="1537" max="1537" width="14.25" style="56" customWidth="1"/>
    <col min="1538" max="1539" width="8.875" style="56" customWidth="1"/>
    <col min="1540" max="1540" width="8.625" style="56" customWidth="1"/>
    <col min="1541" max="1541" width="7.375" style="56" customWidth="1"/>
    <col min="1542" max="1789" width="11" style="56"/>
    <col min="1790" max="1790" width="7.25" style="56" customWidth="1"/>
    <col min="1791" max="1791" width="3.75" style="56" customWidth="1"/>
    <col min="1792" max="1792" width="47" style="56" customWidth="1"/>
    <col min="1793" max="1793" width="14.25" style="56" customWidth="1"/>
    <col min="1794" max="1795" width="8.875" style="56" customWidth="1"/>
    <col min="1796" max="1796" width="8.625" style="56" customWidth="1"/>
    <col min="1797" max="1797" width="7.375" style="56" customWidth="1"/>
    <col min="1798" max="2045" width="11" style="56"/>
    <col min="2046" max="2046" width="7.25" style="56" customWidth="1"/>
    <col min="2047" max="2047" width="3.75" style="56" customWidth="1"/>
    <col min="2048" max="2048" width="47" style="56" customWidth="1"/>
    <col min="2049" max="2049" width="14.25" style="56" customWidth="1"/>
    <col min="2050" max="2051" width="8.875" style="56" customWidth="1"/>
    <col min="2052" max="2052" width="8.625" style="56" customWidth="1"/>
    <col min="2053" max="2053" width="7.375" style="56" customWidth="1"/>
    <col min="2054" max="2301" width="11" style="56"/>
    <col min="2302" max="2302" width="7.25" style="56" customWidth="1"/>
    <col min="2303" max="2303" width="3.75" style="56" customWidth="1"/>
    <col min="2304" max="2304" width="47" style="56" customWidth="1"/>
    <col min="2305" max="2305" width="14.25" style="56" customWidth="1"/>
    <col min="2306" max="2307" width="8.875" style="56" customWidth="1"/>
    <col min="2308" max="2308" width="8.625" style="56" customWidth="1"/>
    <col min="2309" max="2309" width="7.375" style="56" customWidth="1"/>
    <col min="2310" max="2557" width="11" style="56"/>
    <col min="2558" max="2558" width="7.25" style="56" customWidth="1"/>
    <col min="2559" max="2559" width="3.75" style="56" customWidth="1"/>
    <col min="2560" max="2560" width="47" style="56" customWidth="1"/>
    <col min="2561" max="2561" width="14.25" style="56" customWidth="1"/>
    <col min="2562" max="2563" width="8.875" style="56" customWidth="1"/>
    <col min="2564" max="2564" width="8.625" style="56" customWidth="1"/>
    <col min="2565" max="2565" width="7.375" style="56" customWidth="1"/>
    <col min="2566" max="2813" width="11" style="56"/>
    <col min="2814" max="2814" width="7.25" style="56" customWidth="1"/>
    <col min="2815" max="2815" width="3.75" style="56" customWidth="1"/>
    <col min="2816" max="2816" width="47" style="56" customWidth="1"/>
    <col min="2817" max="2817" width="14.25" style="56" customWidth="1"/>
    <col min="2818" max="2819" width="8.875" style="56" customWidth="1"/>
    <col min="2820" max="2820" width="8.625" style="56" customWidth="1"/>
    <col min="2821" max="2821" width="7.375" style="56" customWidth="1"/>
    <col min="2822" max="3069" width="11" style="56"/>
    <col min="3070" max="3070" width="7.25" style="56" customWidth="1"/>
    <col min="3071" max="3071" width="3.75" style="56" customWidth="1"/>
    <col min="3072" max="3072" width="47" style="56" customWidth="1"/>
    <col min="3073" max="3073" width="14.25" style="56" customWidth="1"/>
    <col min="3074" max="3075" width="8.875" style="56" customWidth="1"/>
    <col min="3076" max="3076" width="8.625" style="56" customWidth="1"/>
    <col min="3077" max="3077" width="7.375" style="56" customWidth="1"/>
    <col min="3078" max="3325" width="11" style="56"/>
    <col min="3326" max="3326" width="7.25" style="56" customWidth="1"/>
    <col min="3327" max="3327" width="3.75" style="56" customWidth="1"/>
    <col min="3328" max="3328" width="47" style="56" customWidth="1"/>
    <col min="3329" max="3329" width="14.25" style="56" customWidth="1"/>
    <col min="3330" max="3331" width="8.875" style="56" customWidth="1"/>
    <col min="3332" max="3332" width="8.625" style="56" customWidth="1"/>
    <col min="3333" max="3333" width="7.375" style="56" customWidth="1"/>
    <col min="3334" max="3581" width="11" style="56"/>
    <col min="3582" max="3582" width="7.25" style="56" customWidth="1"/>
    <col min="3583" max="3583" width="3.75" style="56" customWidth="1"/>
    <col min="3584" max="3584" width="47" style="56" customWidth="1"/>
    <col min="3585" max="3585" width="14.25" style="56" customWidth="1"/>
    <col min="3586" max="3587" width="8.875" style="56" customWidth="1"/>
    <col min="3588" max="3588" width="8.625" style="56" customWidth="1"/>
    <col min="3589" max="3589" width="7.375" style="56" customWidth="1"/>
    <col min="3590" max="3837" width="11" style="56"/>
    <col min="3838" max="3838" width="7.25" style="56" customWidth="1"/>
    <col min="3839" max="3839" width="3.75" style="56" customWidth="1"/>
    <col min="3840" max="3840" width="47" style="56" customWidth="1"/>
    <col min="3841" max="3841" width="14.25" style="56" customWidth="1"/>
    <col min="3842" max="3843" width="8.875" style="56" customWidth="1"/>
    <col min="3844" max="3844" width="8.625" style="56" customWidth="1"/>
    <col min="3845" max="3845" width="7.375" style="56" customWidth="1"/>
    <col min="3846" max="4093" width="11" style="56"/>
    <col min="4094" max="4094" width="7.25" style="56" customWidth="1"/>
    <col min="4095" max="4095" width="3.75" style="56" customWidth="1"/>
    <col min="4096" max="4096" width="47" style="56" customWidth="1"/>
    <col min="4097" max="4097" width="14.25" style="56" customWidth="1"/>
    <col min="4098" max="4099" width="8.875" style="56" customWidth="1"/>
    <col min="4100" max="4100" width="8.625" style="56" customWidth="1"/>
    <col min="4101" max="4101" width="7.375" style="56" customWidth="1"/>
    <col min="4102" max="4349" width="11" style="56"/>
    <col min="4350" max="4350" width="7.25" style="56" customWidth="1"/>
    <col min="4351" max="4351" width="3.75" style="56" customWidth="1"/>
    <col min="4352" max="4352" width="47" style="56" customWidth="1"/>
    <col min="4353" max="4353" width="14.25" style="56" customWidth="1"/>
    <col min="4354" max="4355" width="8.875" style="56" customWidth="1"/>
    <col min="4356" max="4356" width="8.625" style="56" customWidth="1"/>
    <col min="4357" max="4357" width="7.375" style="56" customWidth="1"/>
    <col min="4358" max="4605" width="11" style="56"/>
    <col min="4606" max="4606" width="7.25" style="56" customWidth="1"/>
    <col min="4607" max="4607" width="3.75" style="56" customWidth="1"/>
    <col min="4608" max="4608" width="47" style="56" customWidth="1"/>
    <col min="4609" max="4609" width="14.25" style="56" customWidth="1"/>
    <col min="4610" max="4611" width="8.875" style="56" customWidth="1"/>
    <col min="4612" max="4612" width="8.625" style="56" customWidth="1"/>
    <col min="4613" max="4613" width="7.375" style="56" customWidth="1"/>
    <col min="4614" max="4861" width="11" style="56"/>
    <col min="4862" max="4862" width="7.25" style="56" customWidth="1"/>
    <col min="4863" max="4863" width="3.75" style="56" customWidth="1"/>
    <col min="4864" max="4864" width="47" style="56" customWidth="1"/>
    <col min="4865" max="4865" width="14.25" style="56" customWidth="1"/>
    <col min="4866" max="4867" width="8.875" style="56" customWidth="1"/>
    <col min="4868" max="4868" width="8.625" style="56" customWidth="1"/>
    <col min="4869" max="4869" width="7.375" style="56" customWidth="1"/>
    <col min="4870" max="5117" width="11" style="56"/>
    <col min="5118" max="5118" width="7.25" style="56" customWidth="1"/>
    <col min="5119" max="5119" width="3.75" style="56" customWidth="1"/>
    <col min="5120" max="5120" width="47" style="56" customWidth="1"/>
    <col min="5121" max="5121" width="14.25" style="56" customWidth="1"/>
    <col min="5122" max="5123" width="8.875" style="56" customWidth="1"/>
    <col min="5124" max="5124" width="8.625" style="56" customWidth="1"/>
    <col min="5125" max="5125" width="7.375" style="56" customWidth="1"/>
    <col min="5126" max="5373" width="11" style="56"/>
    <col min="5374" max="5374" width="7.25" style="56" customWidth="1"/>
    <col min="5375" max="5375" width="3.75" style="56" customWidth="1"/>
    <col min="5376" max="5376" width="47" style="56" customWidth="1"/>
    <col min="5377" max="5377" width="14.25" style="56" customWidth="1"/>
    <col min="5378" max="5379" width="8.875" style="56" customWidth="1"/>
    <col min="5380" max="5380" width="8.625" style="56" customWidth="1"/>
    <col min="5381" max="5381" width="7.375" style="56" customWidth="1"/>
    <col min="5382" max="5629" width="11" style="56"/>
    <col min="5630" max="5630" width="7.25" style="56" customWidth="1"/>
    <col min="5631" max="5631" width="3.75" style="56" customWidth="1"/>
    <col min="5632" max="5632" width="47" style="56" customWidth="1"/>
    <col min="5633" max="5633" width="14.25" style="56" customWidth="1"/>
    <col min="5634" max="5635" width="8.875" style="56" customWidth="1"/>
    <col min="5636" max="5636" width="8.625" style="56" customWidth="1"/>
    <col min="5637" max="5637" width="7.375" style="56" customWidth="1"/>
    <col min="5638" max="5885" width="11" style="56"/>
    <col min="5886" max="5886" width="7.25" style="56" customWidth="1"/>
    <col min="5887" max="5887" width="3.75" style="56" customWidth="1"/>
    <col min="5888" max="5888" width="47" style="56" customWidth="1"/>
    <col min="5889" max="5889" width="14.25" style="56" customWidth="1"/>
    <col min="5890" max="5891" width="8.875" style="56" customWidth="1"/>
    <col min="5892" max="5892" width="8.625" style="56" customWidth="1"/>
    <col min="5893" max="5893" width="7.375" style="56" customWidth="1"/>
    <col min="5894" max="6141" width="11" style="56"/>
    <col min="6142" max="6142" width="7.25" style="56" customWidth="1"/>
    <col min="6143" max="6143" width="3.75" style="56" customWidth="1"/>
    <col min="6144" max="6144" width="47" style="56" customWidth="1"/>
    <col min="6145" max="6145" width="14.25" style="56" customWidth="1"/>
    <col min="6146" max="6147" width="8.875" style="56" customWidth="1"/>
    <col min="6148" max="6148" width="8.625" style="56" customWidth="1"/>
    <col min="6149" max="6149" width="7.375" style="56" customWidth="1"/>
    <col min="6150" max="6397" width="11" style="56"/>
    <col min="6398" max="6398" width="7.25" style="56" customWidth="1"/>
    <col min="6399" max="6399" width="3.75" style="56" customWidth="1"/>
    <col min="6400" max="6400" width="47" style="56" customWidth="1"/>
    <col min="6401" max="6401" width="14.25" style="56" customWidth="1"/>
    <col min="6402" max="6403" width="8.875" style="56" customWidth="1"/>
    <col min="6404" max="6404" width="8.625" style="56" customWidth="1"/>
    <col min="6405" max="6405" width="7.375" style="56" customWidth="1"/>
    <col min="6406" max="6653" width="11" style="56"/>
    <col min="6654" max="6654" width="7.25" style="56" customWidth="1"/>
    <col min="6655" max="6655" width="3.75" style="56" customWidth="1"/>
    <col min="6656" max="6656" width="47" style="56" customWidth="1"/>
    <col min="6657" max="6657" width="14.25" style="56" customWidth="1"/>
    <col min="6658" max="6659" width="8.875" style="56" customWidth="1"/>
    <col min="6660" max="6660" width="8.625" style="56" customWidth="1"/>
    <col min="6661" max="6661" width="7.375" style="56" customWidth="1"/>
    <col min="6662" max="6909" width="11" style="56"/>
    <col min="6910" max="6910" width="7.25" style="56" customWidth="1"/>
    <col min="6911" max="6911" width="3.75" style="56" customWidth="1"/>
    <col min="6912" max="6912" width="47" style="56" customWidth="1"/>
    <col min="6913" max="6913" width="14.25" style="56" customWidth="1"/>
    <col min="6914" max="6915" width="8.875" style="56" customWidth="1"/>
    <col min="6916" max="6916" width="8.625" style="56" customWidth="1"/>
    <col min="6917" max="6917" width="7.375" style="56" customWidth="1"/>
    <col min="6918" max="7165" width="11" style="56"/>
    <col min="7166" max="7166" width="7.25" style="56" customWidth="1"/>
    <col min="7167" max="7167" width="3.75" style="56" customWidth="1"/>
    <col min="7168" max="7168" width="47" style="56" customWidth="1"/>
    <col min="7169" max="7169" width="14.25" style="56" customWidth="1"/>
    <col min="7170" max="7171" width="8.875" style="56" customWidth="1"/>
    <col min="7172" max="7172" width="8.625" style="56" customWidth="1"/>
    <col min="7173" max="7173" width="7.375" style="56" customWidth="1"/>
    <col min="7174" max="7421" width="11" style="56"/>
    <col min="7422" max="7422" width="7.25" style="56" customWidth="1"/>
    <col min="7423" max="7423" width="3.75" style="56" customWidth="1"/>
    <col min="7424" max="7424" width="47" style="56" customWidth="1"/>
    <col min="7425" max="7425" width="14.25" style="56" customWidth="1"/>
    <col min="7426" max="7427" width="8.875" style="56" customWidth="1"/>
    <col min="7428" max="7428" width="8.625" style="56" customWidth="1"/>
    <col min="7429" max="7429" width="7.375" style="56" customWidth="1"/>
    <col min="7430" max="7677" width="11" style="56"/>
    <col min="7678" max="7678" width="7.25" style="56" customWidth="1"/>
    <col min="7679" max="7679" width="3.75" style="56" customWidth="1"/>
    <col min="7680" max="7680" width="47" style="56" customWidth="1"/>
    <col min="7681" max="7681" width="14.25" style="56" customWidth="1"/>
    <col min="7682" max="7683" width="8.875" style="56" customWidth="1"/>
    <col min="7684" max="7684" width="8.625" style="56" customWidth="1"/>
    <col min="7685" max="7685" width="7.375" style="56" customWidth="1"/>
    <col min="7686" max="7933" width="11" style="56"/>
    <col min="7934" max="7934" width="7.25" style="56" customWidth="1"/>
    <col min="7935" max="7935" width="3.75" style="56" customWidth="1"/>
    <col min="7936" max="7936" width="47" style="56" customWidth="1"/>
    <col min="7937" max="7937" width="14.25" style="56" customWidth="1"/>
    <col min="7938" max="7939" width="8.875" style="56" customWidth="1"/>
    <col min="7940" max="7940" width="8.625" style="56" customWidth="1"/>
    <col min="7941" max="7941" width="7.375" style="56" customWidth="1"/>
    <col min="7942" max="8189" width="11" style="56"/>
    <col min="8190" max="8190" width="7.25" style="56" customWidth="1"/>
    <col min="8191" max="8191" width="3.75" style="56" customWidth="1"/>
    <col min="8192" max="8192" width="47" style="56" customWidth="1"/>
    <col min="8193" max="8193" width="14.25" style="56" customWidth="1"/>
    <col min="8194" max="8195" width="8.875" style="56" customWidth="1"/>
    <col min="8196" max="8196" width="8.625" style="56" customWidth="1"/>
    <col min="8197" max="8197" width="7.375" style="56" customWidth="1"/>
    <col min="8198" max="8445" width="11" style="56"/>
    <col min="8446" max="8446" width="7.25" style="56" customWidth="1"/>
    <col min="8447" max="8447" width="3.75" style="56" customWidth="1"/>
    <col min="8448" max="8448" width="47" style="56" customWidth="1"/>
    <col min="8449" max="8449" width="14.25" style="56" customWidth="1"/>
    <col min="8450" max="8451" width="8.875" style="56" customWidth="1"/>
    <col min="8452" max="8452" width="8.625" style="56" customWidth="1"/>
    <col min="8453" max="8453" width="7.375" style="56" customWidth="1"/>
    <col min="8454" max="8701" width="11" style="56"/>
    <col min="8702" max="8702" width="7.25" style="56" customWidth="1"/>
    <col min="8703" max="8703" width="3.75" style="56" customWidth="1"/>
    <col min="8704" max="8704" width="47" style="56" customWidth="1"/>
    <col min="8705" max="8705" width="14.25" style="56" customWidth="1"/>
    <col min="8706" max="8707" width="8.875" style="56" customWidth="1"/>
    <col min="8708" max="8708" width="8.625" style="56" customWidth="1"/>
    <col min="8709" max="8709" width="7.375" style="56" customWidth="1"/>
    <col min="8710" max="8957" width="11" style="56"/>
    <col min="8958" max="8958" width="7.25" style="56" customWidth="1"/>
    <col min="8959" max="8959" width="3.75" style="56" customWidth="1"/>
    <col min="8960" max="8960" width="47" style="56" customWidth="1"/>
    <col min="8961" max="8961" width="14.25" style="56" customWidth="1"/>
    <col min="8962" max="8963" width="8.875" style="56" customWidth="1"/>
    <col min="8964" max="8964" width="8.625" style="56" customWidth="1"/>
    <col min="8965" max="8965" width="7.375" style="56" customWidth="1"/>
    <col min="8966" max="9213" width="11" style="56"/>
    <col min="9214" max="9214" width="7.25" style="56" customWidth="1"/>
    <col min="9215" max="9215" width="3.75" style="56" customWidth="1"/>
    <col min="9216" max="9216" width="47" style="56" customWidth="1"/>
    <col min="9217" max="9217" width="14.25" style="56" customWidth="1"/>
    <col min="9218" max="9219" width="8.875" style="56" customWidth="1"/>
    <col min="9220" max="9220" width="8.625" style="56" customWidth="1"/>
    <col min="9221" max="9221" width="7.375" style="56" customWidth="1"/>
    <col min="9222" max="9469" width="11" style="56"/>
    <col min="9470" max="9470" width="7.25" style="56" customWidth="1"/>
    <col min="9471" max="9471" width="3.75" style="56" customWidth="1"/>
    <col min="9472" max="9472" width="47" style="56" customWidth="1"/>
    <col min="9473" max="9473" width="14.25" style="56" customWidth="1"/>
    <col min="9474" max="9475" width="8.875" style="56" customWidth="1"/>
    <col min="9476" max="9476" width="8.625" style="56" customWidth="1"/>
    <col min="9477" max="9477" width="7.375" style="56" customWidth="1"/>
    <col min="9478" max="9725" width="11" style="56"/>
    <col min="9726" max="9726" width="7.25" style="56" customWidth="1"/>
    <col min="9727" max="9727" width="3.75" style="56" customWidth="1"/>
    <col min="9728" max="9728" width="47" style="56" customWidth="1"/>
    <col min="9729" max="9729" width="14.25" style="56" customWidth="1"/>
    <col min="9730" max="9731" width="8.875" style="56" customWidth="1"/>
    <col min="9732" max="9732" width="8.625" style="56" customWidth="1"/>
    <col min="9733" max="9733" width="7.375" style="56" customWidth="1"/>
    <col min="9734" max="9981" width="11" style="56"/>
    <col min="9982" max="9982" width="7.25" style="56" customWidth="1"/>
    <col min="9983" max="9983" width="3.75" style="56" customWidth="1"/>
    <col min="9984" max="9984" width="47" style="56" customWidth="1"/>
    <col min="9985" max="9985" width="14.25" style="56" customWidth="1"/>
    <col min="9986" max="9987" width="8.875" style="56" customWidth="1"/>
    <col min="9988" max="9988" width="8.625" style="56" customWidth="1"/>
    <col min="9989" max="9989" width="7.375" style="56" customWidth="1"/>
    <col min="9990" max="10237" width="11" style="56"/>
    <col min="10238" max="10238" width="7.25" style="56" customWidth="1"/>
    <col min="10239" max="10239" width="3.75" style="56" customWidth="1"/>
    <col min="10240" max="10240" width="47" style="56" customWidth="1"/>
    <col min="10241" max="10241" width="14.25" style="56" customWidth="1"/>
    <col min="10242" max="10243" width="8.875" style="56" customWidth="1"/>
    <col min="10244" max="10244" width="8.625" style="56" customWidth="1"/>
    <col min="10245" max="10245" width="7.375" style="56" customWidth="1"/>
    <col min="10246" max="10493" width="11" style="56"/>
    <col min="10494" max="10494" width="7.25" style="56" customWidth="1"/>
    <col min="10495" max="10495" width="3.75" style="56" customWidth="1"/>
    <col min="10496" max="10496" width="47" style="56" customWidth="1"/>
    <col min="10497" max="10497" width="14.25" style="56" customWidth="1"/>
    <col min="10498" max="10499" width="8.875" style="56" customWidth="1"/>
    <col min="10500" max="10500" width="8.625" style="56" customWidth="1"/>
    <col min="10501" max="10501" width="7.375" style="56" customWidth="1"/>
    <col min="10502" max="10749" width="11" style="56"/>
    <col min="10750" max="10750" width="7.25" style="56" customWidth="1"/>
    <col min="10751" max="10751" width="3.75" style="56" customWidth="1"/>
    <col min="10752" max="10752" width="47" style="56" customWidth="1"/>
    <col min="10753" max="10753" width="14.25" style="56" customWidth="1"/>
    <col min="10754" max="10755" width="8.875" style="56" customWidth="1"/>
    <col min="10756" max="10756" width="8.625" style="56" customWidth="1"/>
    <col min="10757" max="10757" width="7.375" style="56" customWidth="1"/>
    <col min="10758" max="11005" width="11" style="56"/>
    <col min="11006" max="11006" width="7.25" style="56" customWidth="1"/>
    <col min="11007" max="11007" width="3.75" style="56" customWidth="1"/>
    <col min="11008" max="11008" width="47" style="56" customWidth="1"/>
    <col min="11009" max="11009" width="14.25" style="56" customWidth="1"/>
    <col min="11010" max="11011" width="8.875" style="56" customWidth="1"/>
    <col min="11012" max="11012" width="8.625" style="56" customWidth="1"/>
    <col min="11013" max="11013" width="7.375" style="56" customWidth="1"/>
    <col min="11014" max="11261" width="11" style="56"/>
    <col min="11262" max="11262" width="7.25" style="56" customWidth="1"/>
    <col min="11263" max="11263" width="3.75" style="56" customWidth="1"/>
    <col min="11264" max="11264" width="47" style="56" customWidth="1"/>
    <col min="11265" max="11265" width="14.25" style="56" customWidth="1"/>
    <col min="11266" max="11267" width="8.875" style="56" customWidth="1"/>
    <col min="11268" max="11268" width="8.625" style="56" customWidth="1"/>
    <col min="11269" max="11269" width="7.375" style="56" customWidth="1"/>
    <col min="11270" max="11517" width="11" style="56"/>
    <col min="11518" max="11518" width="7.25" style="56" customWidth="1"/>
    <col min="11519" max="11519" width="3.75" style="56" customWidth="1"/>
    <col min="11520" max="11520" width="47" style="56" customWidth="1"/>
    <col min="11521" max="11521" width="14.25" style="56" customWidth="1"/>
    <col min="11522" max="11523" width="8.875" style="56" customWidth="1"/>
    <col min="11524" max="11524" width="8.625" style="56" customWidth="1"/>
    <col min="11525" max="11525" width="7.375" style="56" customWidth="1"/>
    <col min="11526" max="11773" width="11" style="56"/>
    <col min="11774" max="11774" width="7.25" style="56" customWidth="1"/>
    <col min="11775" max="11775" width="3.75" style="56" customWidth="1"/>
    <col min="11776" max="11776" width="47" style="56" customWidth="1"/>
    <col min="11777" max="11777" width="14.25" style="56" customWidth="1"/>
    <col min="11778" max="11779" width="8.875" style="56" customWidth="1"/>
    <col min="11780" max="11780" width="8.625" style="56" customWidth="1"/>
    <col min="11781" max="11781" width="7.375" style="56" customWidth="1"/>
    <col min="11782" max="12029" width="11" style="56"/>
    <col min="12030" max="12030" width="7.25" style="56" customWidth="1"/>
    <col min="12031" max="12031" width="3.75" style="56" customWidth="1"/>
    <col min="12032" max="12032" width="47" style="56" customWidth="1"/>
    <col min="12033" max="12033" width="14.25" style="56" customWidth="1"/>
    <col min="12034" max="12035" width="8.875" style="56" customWidth="1"/>
    <col min="12036" max="12036" width="8.625" style="56" customWidth="1"/>
    <col min="12037" max="12037" width="7.375" style="56" customWidth="1"/>
    <col min="12038" max="12285" width="11" style="56"/>
    <col min="12286" max="12286" width="7.25" style="56" customWidth="1"/>
    <col min="12287" max="12287" width="3.75" style="56" customWidth="1"/>
    <col min="12288" max="12288" width="47" style="56" customWidth="1"/>
    <col min="12289" max="12289" width="14.25" style="56" customWidth="1"/>
    <col min="12290" max="12291" width="8.875" style="56" customWidth="1"/>
    <col min="12292" max="12292" width="8.625" style="56" customWidth="1"/>
    <col min="12293" max="12293" width="7.375" style="56" customWidth="1"/>
    <col min="12294" max="12541" width="11" style="56"/>
    <col min="12542" max="12542" width="7.25" style="56" customWidth="1"/>
    <col min="12543" max="12543" width="3.75" style="56" customWidth="1"/>
    <col min="12544" max="12544" width="47" style="56" customWidth="1"/>
    <col min="12545" max="12545" width="14.25" style="56" customWidth="1"/>
    <col min="12546" max="12547" width="8.875" style="56" customWidth="1"/>
    <col min="12548" max="12548" width="8.625" style="56" customWidth="1"/>
    <col min="12549" max="12549" width="7.375" style="56" customWidth="1"/>
    <col min="12550" max="12797" width="11" style="56"/>
    <col min="12798" max="12798" width="7.25" style="56" customWidth="1"/>
    <col min="12799" max="12799" width="3.75" style="56" customWidth="1"/>
    <col min="12800" max="12800" width="47" style="56" customWidth="1"/>
    <col min="12801" max="12801" width="14.25" style="56" customWidth="1"/>
    <col min="12802" max="12803" width="8.875" style="56" customWidth="1"/>
    <col min="12804" max="12804" width="8.625" style="56" customWidth="1"/>
    <col min="12805" max="12805" width="7.375" style="56" customWidth="1"/>
    <col min="12806" max="13053" width="11" style="56"/>
    <col min="13054" max="13054" width="7.25" style="56" customWidth="1"/>
    <col min="13055" max="13055" width="3.75" style="56" customWidth="1"/>
    <col min="13056" max="13056" width="47" style="56" customWidth="1"/>
    <col min="13057" max="13057" width="14.25" style="56" customWidth="1"/>
    <col min="13058" max="13059" width="8.875" style="56" customWidth="1"/>
    <col min="13060" max="13060" width="8.625" style="56" customWidth="1"/>
    <col min="13061" max="13061" width="7.375" style="56" customWidth="1"/>
    <col min="13062" max="13309" width="11" style="56"/>
    <col min="13310" max="13310" width="7.25" style="56" customWidth="1"/>
    <col min="13311" max="13311" width="3.75" style="56" customWidth="1"/>
    <col min="13312" max="13312" width="47" style="56" customWidth="1"/>
    <col min="13313" max="13313" width="14.25" style="56" customWidth="1"/>
    <col min="13314" max="13315" width="8.875" style="56" customWidth="1"/>
    <col min="13316" max="13316" width="8.625" style="56" customWidth="1"/>
    <col min="13317" max="13317" width="7.375" style="56" customWidth="1"/>
    <col min="13318" max="13565" width="11" style="56"/>
    <col min="13566" max="13566" width="7.25" style="56" customWidth="1"/>
    <col min="13567" max="13567" width="3.75" style="56" customWidth="1"/>
    <col min="13568" max="13568" width="47" style="56" customWidth="1"/>
    <col min="13569" max="13569" width="14.25" style="56" customWidth="1"/>
    <col min="13570" max="13571" width="8.875" style="56" customWidth="1"/>
    <col min="13572" max="13572" width="8.625" style="56" customWidth="1"/>
    <col min="13573" max="13573" width="7.375" style="56" customWidth="1"/>
    <col min="13574" max="13821" width="11" style="56"/>
    <col min="13822" max="13822" width="7.25" style="56" customWidth="1"/>
    <col min="13823" max="13823" width="3.75" style="56" customWidth="1"/>
    <col min="13824" max="13824" width="47" style="56" customWidth="1"/>
    <col min="13825" max="13825" width="14.25" style="56" customWidth="1"/>
    <col min="13826" max="13827" width="8.875" style="56" customWidth="1"/>
    <col min="13828" max="13828" width="8.625" style="56" customWidth="1"/>
    <col min="13829" max="13829" width="7.375" style="56" customWidth="1"/>
    <col min="13830" max="14077" width="11" style="56"/>
    <col min="14078" max="14078" width="7.25" style="56" customWidth="1"/>
    <col min="14079" max="14079" width="3.75" style="56" customWidth="1"/>
    <col min="14080" max="14080" width="47" style="56" customWidth="1"/>
    <col min="14081" max="14081" width="14.25" style="56" customWidth="1"/>
    <col min="14082" max="14083" width="8.875" style="56" customWidth="1"/>
    <col min="14084" max="14084" width="8.625" style="56" customWidth="1"/>
    <col min="14085" max="14085" width="7.375" style="56" customWidth="1"/>
    <col min="14086" max="14333" width="11" style="56"/>
    <col min="14334" max="14334" width="7.25" style="56" customWidth="1"/>
    <col min="14335" max="14335" width="3.75" style="56" customWidth="1"/>
    <col min="14336" max="14336" width="47" style="56" customWidth="1"/>
    <col min="14337" max="14337" width="14.25" style="56" customWidth="1"/>
    <col min="14338" max="14339" width="8.875" style="56" customWidth="1"/>
    <col min="14340" max="14340" width="8.625" style="56" customWidth="1"/>
    <col min="14341" max="14341" width="7.375" style="56" customWidth="1"/>
    <col min="14342" max="14589" width="11" style="56"/>
    <col min="14590" max="14590" width="7.25" style="56" customWidth="1"/>
    <col min="14591" max="14591" width="3.75" style="56" customWidth="1"/>
    <col min="14592" max="14592" width="47" style="56" customWidth="1"/>
    <col min="14593" max="14593" width="14.25" style="56" customWidth="1"/>
    <col min="14594" max="14595" width="8.875" style="56" customWidth="1"/>
    <col min="14596" max="14596" width="8.625" style="56" customWidth="1"/>
    <col min="14597" max="14597" width="7.375" style="56" customWidth="1"/>
    <col min="14598" max="14845" width="11" style="56"/>
    <col min="14846" max="14846" width="7.25" style="56" customWidth="1"/>
    <col min="14847" max="14847" width="3.75" style="56" customWidth="1"/>
    <col min="14848" max="14848" width="47" style="56" customWidth="1"/>
    <col min="14849" max="14849" width="14.25" style="56" customWidth="1"/>
    <col min="14850" max="14851" width="8.875" style="56" customWidth="1"/>
    <col min="14852" max="14852" width="8.625" style="56" customWidth="1"/>
    <col min="14853" max="14853" width="7.375" style="56" customWidth="1"/>
    <col min="14854" max="15101" width="11" style="56"/>
    <col min="15102" max="15102" width="7.25" style="56" customWidth="1"/>
    <col min="15103" max="15103" width="3.75" style="56" customWidth="1"/>
    <col min="15104" max="15104" width="47" style="56" customWidth="1"/>
    <col min="15105" max="15105" width="14.25" style="56" customWidth="1"/>
    <col min="15106" max="15107" width="8.875" style="56" customWidth="1"/>
    <col min="15108" max="15108" width="8.625" style="56" customWidth="1"/>
    <col min="15109" max="15109" width="7.375" style="56" customWidth="1"/>
    <col min="15110" max="15357" width="11" style="56"/>
    <col min="15358" max="15358" width="7.25" style="56" customWidth="1"/>
    <col min="15359" max="15359" width="3.75" style="56" customWidth="1"/>
    <col min="15360" max="15360" width="47" style="56" customWidth="1"/>
    <col min="15361" max="15361" width="14.25" style="56" customWidth="1"/>
    <col min="15362" max="15363" width="8.875" style="56" customWidth="1"/>
    <col min="15364" max="15364" width="8.625" style="56" customWidth="1"/>
    <col min="15365" max="15365" width="7.375" style="56" customWidth="1"/>
    <col min="15366" max="15613" width="11" style="56"/>
    <col min="15614" max="15614" width="7.25" style="56" customWidth="1"/>
    <col min="15615" max="15615" width="3.75" style="56" customWidth="1"/>
    <col min="15616" max="15616" width="47" style="56" customWidth="1"/>
    <col min="15617" max="15617" width="14.25" style="56" customWidth="1"/>
    <col min="15618" max="15619" width="8.875" style="56" customWidth="1"/>
    <col min="15620" max="15620" width="8.625" style="56" customWidth="1"/>
    <col min="15621" max="15621" width="7.375" style="56" customWidth="1"/>
    <col min="15622" max="15869" width="11" style="56"/>
    <col min="15870" max="15870" width="7.25" style="56" customWidth="1"/>
    <col min="15871" max="15871" width="3.75" style="56" customWidth="1"/>
    <col min="15872" max="15872" width="47" style="56" customWidth="1"/>
    <col min="15873" max="15873" width="14.25" style="56" customWidth="1"/>
    <col min="15874" max="15875" width="8.875" style="56" customWidth="1"/>
    <col min="15876" max="15876" width="8.625" style="56" customWidth="1"/>
    <col min="15877" max="15877" width="7.375" style="56" customWidth="1"/>
    <col min="15878" max="16125" width="11" style="56"/>
    <col min="16126" max="16126" width="7.25" style="56" customWidth="1"/>
    <col min="16127" max="16127" width="3.75" style="56" customWidth="1"/>
    <col min="16128" max="16128" width="47" style="56" customWidth="1"/>
    <col min="16129" max="16129" width="14.25" style="56" customWidth="1"/>
    <col min="16130" max="16131" width="8.875" style="56" customWidth="1"/>
    <col min="16132" max="16132" width="8.625" style="56" customWidth="1"/>
    <col min="16133" max="16133" width="7.375" style="56" customWidth="1"/>
    <col min="16134" max="16384" width="11" style="56"/>
  </cols>
  <sheetData>
    <row r="1" spans="1:7" ht="18" customHeight="1" x14ac:dyDescent="0.2">
      <c r="A1" s="122" t="s">
        <v>0</v>
      </c>
      <c r="B1" s="123"/>
      <c r="C1" s="123"/>
      <c r="D1" s="123"/>
      <c r="E1" s="124"/>
    </row>
    <row r="2" spans="1:7" x14ac:dyDescent="0.2">
      <c r="A2" s="100" t="s">
        <v>55</v>
      </c>
      <c r="B2" s="101"/>
      <c r="C2" s="101"/>
      <c r="D2" s="101"/>
      <c r="E2" s="125"/>
    </row>
    <row r="3" spans="1:7" x14ac:dyDescent="0.2">
      <c r="A3" s="126" t="s">
        <v>37</v>
      </c>
      <c r="B3" s="127"/>
      <c r="C3" s="127"/>
      <c r="D3" s="127"/>
      <c r="E3" s="128"/>
    </row>
    <row r="4" spans="1:7" x14ac:dyDescent="0.2">
      <c r="A4" s="129" t="s">
        <v>59</v>
      </c>
      <c r="B4" s="130"/>
      <c r="C4" s="130"/>
      <c r="D4" s="130"/>
      <c r="E4" s="131"/>
    </row>
    <row r="5" spans="1:7" ht="40.5" customHeight="1" x14ac:dyDescent="0.2">
      <c r="A5" s="132" t="s">
        <v>1</v>
      </c>
      <c r="B5" s="134" t="s">
        <v>2</v>
      </c>
      <c r="C5" s="135"/>
      <c r="D5" s="138" t="s">
        <v>42</v>
      </c>
      <c r="E5" s="110" t="s">
        <v>53</v>
      </c>
    </row>
    <row r="6" spans="1:7" s="57" customFormat="1" ht="17.25" customHeight="1" x14ac:dyDescent="0.2">
      <c r="A6" s="133"/>
      <c r="B6" s="136"/>
      <c r="C6" s="137"/>
      <c r="D6" s="139"/>
      <c r="E6" s="111"/>
    </row>
    <row r="7" spans="1:7" s="57" customFormat="1" ht="36" customHeight="1" x14ac:dyDescent="0.2">
      <c r="A7" s="58"/>
      <c r="B7" s="59"/>
      <c r="C7" s="60"/>
      <c r="D7" s="54" t="s">
        <v>56</v>
      </c>
      <c r="E7" s="54" t="s">
        <v>56</v>
      </c>
    </row>
    <row r="8" spans="1:7" ht="20.25" customHeight="1" x14ac:dyDescent="0.2">
      <c r="A8" s="61" t="s">
        <v>0</v>
      </c>
      <c r="B8" s="62"/>
      <c r="C8" s="63"/>
      <c r="D8" s="64"/>
      <c r="E8" s="84"/>
    </row>
    <row r="9" spans="1:7" ht="21" customHeight="1" x14ac:dyDescent="0.2">
      <c r="A9" s="65"/>
      <c r="B9" s="118" t="s">
        <v>3</v>
      </c>
      <c r="C9" s="119"/>
      <c r="D9" s="66">
        <f>D10+D11</f>
        <v>-63.892758516627879</v>
      </c>
      <c r="E9" s="88">
        <f>D9/BIP!$B$5</f>
        <v>-2.2309168186438144E-4</v>
      </c>
    </row>
    <row r="10" spans="1:7" ht="15" customHeight="1" x14ac:dyDescent="0.2">
      <c r="A10" s="65"/>
      <c r="B10" s="68"/>
      <c r="C10" s="69" t="s">
        <v>4</v>
      </c>
      <c r="D10" s="66">
        <v>-51.216758516627863</v>
      </c>
      <c r="E10" s="88">
        <f>D10/BIP!$B$5</f>
        <v>-1.7883142099965531E-4</v>
      </c>
    </row>
    <row r="11" spans="1:7" ht="15" customHeight="1" x14ac:dyDescent="0.2">
      <c r="A11" s="65"/>
      <c r="B11" s="68"/>
      <c r="C11" s="69" t="s">
        <v>44</v>
      </c>
      <c r="D11" s="66">
        <v>-12.676000000000013</v>
      </c>
      <c r="E11" s="88">
        <f>D11/BIP!$B$5</f>
        <v>-4.4260260864726128E-5</v>
      </c>
      <c r="G11" s="70"/>
    </row>
    <row r="12" spans="1:7" ht="21" customHeight="1" x14ac:dyDescent="0.2">
      <c r="A12" s="65"/>
      <c r="B12" s="118" t="s">
        <v>5</v>
      </c>
      <c r="C12" s="119"/>
      <c r="D12" s="66">
        <f>D13+D14</f>
        <v>-388.89406374728986</v>
      </c>
      <c r="E12" s="88">
        <f>D12/BIP!$B$5</f>
        <v>-1.3578851932942936E-3</v>
      </c>
      <c r="G12" s="70"/>
    </row>
    <row r="13" spans="1:7" ht="15" customHeight="1" x14ac:dyDescent="0.2">
      <c r="A13" s="65"/>
      <c r="B13" s="68"/>
      <c r="C13" s="69" t="s">
        <v>4</v>
      </c>
      <c r="D13" s="66">
        <v>-385.97506374728988</v>
      </c>
      <c r="E13" s="88">
        <f>D13/BIP!$B$5</f>
        <v>-1.3476930426581202E-3</v>
      </c>
      <c r="G13" s="70"/>
    </row>
    <row r="14" spans="1:7" ht="15" customHeight="1" x14ac:dyDescent="0.2">
      <c r="A14" s="65"/>
      <c r="B14" s="68"/>
      <c r="C14" s="69" t="s">
        <v>44</v>
      </c>
      <c r="D14" s="66">
        <v>-2.9189999999999747</v>
      </c>
      <c r="E14" s="88">
        <f>D14/BIP!$B$5</f>
        <v>-1.0192150636173425E-5</v>
      </c>
      <c r="G14" s="70"/>
    </row>
    <row r="15" spans="1:7" ht="21" customHeight="1" x14ac:dyDescent="0.2">
      <c r="A15" s="65"/>
      <c r="B15" s="118" t="s">
        <v>6</v>
      </c>
      <c r="C15" s="119"/>
      <c r="D15" s="66">
        <f>D16+D17</f>
        <v>-696.83924278713812</v>
      </c>
      <c r="E15" s="88">
        <f>D15/BIP!$B$5</f>
        <v>-2.4331245398025348E-3</v>
      </c>
      <c r="G15" s="70"/>
    </row>
    <row r="16" spans="1:7" ht="15" customHeight="1" x14ac:dyDescent="0.2">
      <c r="A16" s="65"/>
      <c r="B16" s="68"/>
      <c r="C16" s="69" t="s">
        <v>4</v>
      </c>
      <c r="D16" s="66">
        <v>-505.47024278713798</v>
      </c>
      <c r="E16" s="88">
        <f>D16/BIP!$B$5</f>
        <v>-1.7649293787563235E-3</v>
      </c>
      <c r="G16" s="70"/>
    </row>
    <row r="17" spans="1:7" ht="15" customHeight="1" x14ac:dyDescent="0.2">
      <c r="A17" s="65"/>
      <c r="B17" s="68"/>
      <c r="C17" s="69" t="s">
        <v>44</v>
      </c>
      <c r="D17" s="66">
        <v>-191.3690000000002</v>
      </c>
      <c r="E17" s="88">
        <f>D17/BIP!$B$5</f>
        <v>-6.6819516104621131E-4</v>
      </c>
      <c r="G17" s="70"/>
    </row>
    <row r="18" spans="1:7" ht="21" customHeight="1" x14ac:dyDescent="0.2">
      <c r="A18" s="65"/>
      <c r="B18" s="118" t="s">
        <v>7</v>
      </c>
      <c r="C18" s="119"/>
      <c r="D18" s="66">
        <f>D19+D20</f>
        <v>-515.7037606318903</v>
      </c>
      <c r="E18" s="88">
        <f>D18/BIP!$B$5</f>
        <v>-1.8006613264821493E-3</v>
      </c>
      <c r="G18" s="70"/>
    </row>
    <row r="19" spans="1:7" ht="15" customHeight="1" x14ac:dyDescent="0.2">
      <c r="A19" s="65"/>
      <c r="B19" s="68"/>
      <c r="C19" s="69" t="s">
        <v>4</v>
      </c>
      <c r="D19" s="66">
        <v>-471.03876063189045</v>
      </c>
      <c r="E19" s="88">
        <f>D19/BIP!$B$5</f>
        <v>-1.6447064076179189E-3</v>
      </c>
      <c r="G19" s="70"/>
    </row>
    <row r="20" spans="1:7" ht="15" customHeight="1" x14ac:dyDescent="0.2">
      <c r="A20" s="65"/>
      <c r="B20" s="68"/>
      <c r="C20" s="69" t="s">
        <v>44</v>
      </c>
      <c r="D20" s="66">
        <v>-44.6649999999999</v>
      </c>
      <c r="E20" s="88">
        <f>D20/BIP!$B$5</f>
        <v>-1.5595491886423053E-4</v>
      </c>
    </row>
    <row r="21" spans="1:7" ht="21" customHeight="1" x14ac:dyDescent="0.2">
      <c r="A21" s="65"/>
      <c r="B21" s="118" t="s">
        <v>8</v>
      </c>
      <c r="C21" s="119"/>
      <c r="D21" s="66">
        <f>D22+D23</f>
        <v>-44.04555496077208</v>
      </c>
      <c r="E21" s="88">
        <f>D21/BIP!$B$5</f>
        <v>-1.5379202843920814E-4</v>
      </c>
    </row>
    <row r="22" spans="1:7" ht="15" customHeight="1" x14ac:dyDescent="0.2">
      <c r="A22" s="65"/>
      <c r="B22" s="68"/>
      <c r="C22" s="69" t="s">
        <v>4</v>
      </c>
      <c r="D22" s="66">
        <v>-195.09355496077211</v>
      </c>
      <c r="E22" s="88">
        <f>D22/BIP!$B$5</f>
        <v>-6.8120003436340716E-4</v>
      </c>
    </row>
    <row r="23" spans="1:7" ht="15" customHeight="1" x14ac:dyDescent="0.2">
      <c r="A23" s="65"/>
      <c r="B23" s="68"/>
      <c r="C23" s="69" t="s">
        <v>44</v>
      </c>
      <c r="D23" s="66">
        <v>151.04800000000003</v>
      </c>
      <c r="E23" s="88">
        <f>D23/BIP!$B$5</f>
        <v>5.27408005924199E-4</v>
      </c>
    </row>
    <row r="24" spans="1:7" ht="21" customHeight="1" x14ac:dyDescent="0.2">
      <c r="A24" s="65"/>
      <c r="B24" s="118" t="s">
        <v>9</v>
      </c>
      <c r="C24" s="119"/>
      <c r="D24" s="66">
        <f>D25+D26</f>
        <v>-709.6733801853336</v>
      </c>
      <c r="E24" s="88">
        <f>D24/BIP!$B$5</f>
        <v>-2.477936962429378E-3</v>
      </c>
    </row>
    <row r="25" spans="1:7" ht="15" customHeight="1" x14ac:dyDescent="0.2">
      <c r="A25" s="65"/>
      <c r="B25" s="68"/>
      <c r="C25" s="69" t="s">
        <v>4</v>
      </c>
      <c r="D25" s="66">
        <v>-704.25038018533371</v>
      </c>
      <c r="E25" s="88">
        <f>D25/BIP!$B$5</f>
        <v>-2.4590016993598449E-3</v>
      </c>
      <c r="F25" s="67"/>
    </row>
    <row r="26" spans="1:7" ht="15" customHeight="1" x14ac:dyDescent="0.2">
      <c r="A26" s="65"/>
      <c r="B26" s="68"/>
      <c r="C26" s="69" t="s">
        <v>44</v>
      </c>
      <c r="D26" s="66">
        <v>-5.4229999999999183</v>
      </c>
      <c r="E26" s="88">
        <f>D26/BIP!$B$5</f>
        <v>-1.8935263069533446E-5</v>
      </c>
    </row>
    <row r="27" spans="1:7" ht="21" customHeight="1" x14ac:dyDescent="0.2">
      <c r="A27" s="65"/>
      <c r="B27" s="118" t="s">
        <v>10</v>
      </c>
      <c r="C27" s="119"/>
      <c r="D27" s="66">
        <f>D28+D29</f>
        <v>-17.853361027064242</v>
      </c>
      <c r="E27" s="88">
        <f>D27/BIP!$B$5</f>
        <v>-6.2337836570684548E-5</v>
      </c>
    </row>
    <row r="28" spans="1:7" ht="15" customHeight="1" x14ac:dyDescent="0.2">
      <c r="A28" s="65"/>
      <c r="B28" s="68"/>
      <c r="C28" s="69" t="s">
        <v>4</v>
      </c>
      <c r="D28" s="66">
        <v>-14.52436102706422</v>
      </c>
      <c r="E28" s="88">
        <f>D28/BIP!$B$5</f>
        <v>-5.071410602329783E-5</v>
      </c>
    </row>
    <row r="29" spans="1:7" ht="15" customHeight="1" x14ac:dyDescent="0.2">
      <c r="A29" s="65"/>
      <c r="B29" s="68"/>
      <c r="C29" s="69" t="s">
        <v>44</v>
      </c>
      <c r="D29" s="66">
        <v>-3.3290000000000211</v>
      </c>
      <c r="E29" s="88">
        <f>D29/BIP!$B$5</f>
        <v>-1.162373054738672E-5</v>
      </c>
    </row>
    <row r="30" spans="1:7" ht="21" customHeight="1" x14ac:dyDescent="0.2">
      <c r="A30" s="65"/>
      <c r="B30" s="118" t="s">
        <v>11</v>
      </c>
      <c r="C30" s="119"/>
      <c r="D30" s="66">
        <f>D31+D32</f>
        <v>-47.293056454727221</v>
      </c>
      <c r="E30" s="88">
        <f>D30/BIP!$B$5</f>
        <v>-1.6513119404989307E-4</v>
      </c>
    </row>
    <row r="31" spans="1:7" ht="15" customHeight="1" x14ac:dyDescent="0.2">
      <c r="A31" s="65"/>
      <c r="B31" s="68"/>
      <c r="C31" s="69" t="s">
        <v>4</v>
      </c>
      <c r="D31" s="66">
        <v>-35.343056454727211</v>
      </c>
      <c r="E31" s="88">
        <f>D31/BIP!$B$5</f>
        <v>-1.2340587712551021E-4</v>
      </c>
    </row>
    <row r="32" spans="1:7" ht="15" customHeight="1" x14ac:dyDescent="0.2">
      <c r="A32" s="65"/>
      <c r="B32" s="68"/>
      <c r="C32" s="69" t="s">
        <v>44</v>
      </c>
      <c r="D32" s="66">
        <v>-11.950000000000014</v>
      </c>
      <c r="E32" s="88">
        <f>D32/BIP!$B$5</f>
        <v>-4.1725316924382873E-5</v>
      </c>
    </row>
    <row r="33" spans="1:5" ht="21" customHeight="1" x14ac:dyDescent="0.2">
      <c r="A33" s="65"/>
      <c r="B33" s="118" t="s">
        <v>12</v>
      </c>
      <c r="C33" s="119"/>
      <c r="D33" s="66">
        <f>D34+D35</f>
        <v>-987.85366298930046</v>
      </c>
      <c r="E33" s="88">
        <f>D33/BIP!$B$5</f>
        <v>-3.4492474613507136E-3</v>
      </c>
    </row>
    <row r="34" spans="1:5" ht="15" customHeight="1" x14ac:dyDescent="0.2">
      <c r="A34" s="65"/>
      <c r="B34" s="68"/>
      <c r="C34" s="69" t="s">
        <v>4</v>
      </c>
      <c r="D34" s="66">
        <v>-990.60166298929983</v>
      </c>
      <c r="E34" s="88">
        <f>D34/BIP!$B$5</f>
        <v>-3.4588425384141593E-3</v>
      </c>
    </row>
    <row r="35" spans="1:5" ht="15" customHeight="1" x14ac:dyDescent="0.2">
      <c r="A35" s="65"/>
      <c r="B35" s="68"/>
      <c r="C35" s="69" t="s">
        <v>44</v>
      </c>
      <c r="D35" s="66">
        <v>2.7479999999994122</v>
      </c>
      <c r="E35" s="88">
        <f>D35/BIP!$B$5</f>
        <v>9.5950770634459825E-6</v>
      </c>
    </row>
    <row r="36" spans="1:5" ht="21" customHeight="1" x14ac:dyDescent="0.2">
      <c r="A36" s="65"/>
      <c r="B36" s="118" t="s">
        <v>43</v>
      </c>
      <c r="C36" s="119"/>
      <c r="D36" s="66">
        <v>0.42899999999999994</v>
      </c>
      <c r="E36" s="88">
        <f>D36/BIP!$B$5</f>
        <v>1.4979214192937432E-6</v>
      </c>
    </row>
    <row r="37" spans="1:5" s="72" customFormat="1" ht="29.25" customHeight="1" x14ac:dyDescent="0.2">
      <c r="A37" s="120" t="s">
        <v>13</v>
      </c>
      <c r="B37" s="121"/>
      <c r="C37" s="121"/>
      <c r="D37" s="71">
        <f>D33+D30+D27+D24+D21+D18+D15+D12+D9</f>
        <v>-3472.0488413001435</v>
      </c>
      <c r="E37" s="94">
        <f>D37/BIP!$B$5</f>
        <v>-1.2123208224283236E-2</v>
      </c>
    </row>
    <row r="38" spans="1:5" s="76" customFormat="1" ht="21" customHeight="1" x14ac:dyDescent="0.2">
      <c r="A38" s="73"/>
      <c r="B38" s="73"/>
      <c r="C38" s="74"/>
      <c r="D38" s="75"/>
      <c r="E38" s="85"/>
    </row>
    <row r="39" spans="1:5" s="79" customFormat="1" ht="15.75" customHeight="1" x14ac:dyDescent="0.2">
      <c r="A39" s="77"/>
      <c r="B39" s="77"/>
      <c r="C39" s="77"/>
      <c r="D39" s="78"/>
      <c r="E39" s="86"/>
    </row>
    <row r="40" spans="1:5" x14ac:dyDescent="0.2">
      <c r="E40" s="86"/>
    </row>
    <row r="41" spans="1:5" x14ac:dyDescent="0.2">
      <c r="E41" s="86"/>
    </row>
    <row r="42" spans="1:5" x14ac:dyDescent="0.2">
      <c r="E42" s="87"/>
    </row>
    <row r="43" spans="1:5" x14ac:dyDescent="0.2">
      <c r="A43" s="77"/>
      <c r="B43" s="77"/>
      <c r="C43" s="77"/>
      <c r="D43" s="81"/>
      <c r="E43" s="5"/>
    </row>
    <row r="44" spans="1:5" x14ac:dyDescent="0.2">
      <c r="A44" s="77"/>
      <c r="B44" s="77"/>
      <c r="C44" s="77"/>
      <c r="D44" s="81"/>
      <c r="E44" s="7"/>
    </row>
    <row r="45" spans="1:5" x14ac:dyDescent="0.2">
      <c r="A45" s="77"/>
      <c r="B45" s="77"/>
      <c r="C45" s="77"/>
      <c r="D45" s="81"/>
      <c r="E45" s="7"/>
    </row>
    <row r="46" spans="1:5" x14ac:dyDescent="0.2">
      <c r="A46" s="77"/>
      <c r="B46" s="77"/>
      <c r="C46" s="77"/>
      <c r="D46" s="81"/>
      <c r="E46" s="7"/>
    </row>
    <row r="47" spans="1:5" x14ac:dyDescent="0.2">
      <c r="A47" s="77"/>
      <c r="B47" s="77"/>
      <c r="C47" s="77"/>
      <c r="D47" s="81"/>
      <c r="E47" s="7"/>
    </row>
    <row r="48" spans="1:5" x14ac:dyDescent="0.2">
      <c r="A48" s="77"/>
      <c r="B48" s="77"/>
      <c r="C48" s="77"/>
      <c r="D48" s="81"/>
      <c r="E48" s="8"/>
    </row>
    <row r="49" spans="1:5" x14ac:dyDescent="0.2">
      <c r="A49" s="77"/>
      <c r="B49" s="77"/>
      <c r="C49" s="77"/>
      <c r="D49" s="81"/>
      <c r="E49" s="8"/>
    </row>
    <row r="50" spans="1:5" x14ac:dyDescent="0.2">
      <c r="A50" s="77"/>
      <c r="B50" s="77"/>
      <c r="C50" s="77"/>
      <c r="D50" s="81"/>
      <c r="E50" s="8"/>
    </row>
  </sheetData>
  <mergeCells count="19">
    <mergeCell ref="B27:C27"/>
    <mergeCell ref="B30:C30"/>
    <mergeCell ref="B33:C33"/>
    <mergeCell ref="B36:C36"/>
    <mergeCell ref="A37:C37"/>
    <mergeCell ref="B21:C21"/>
    <mergeCell ref="B24:C24"/>
    <mergeCell ref="A5:A6"/>
    <mergeCell ref="B5:C6"/>
    <mergeCell ref="D5:D6"/>
    <mergeCell ref="B9:C9"/>
    <mergeCell ref="B12:C12"/>
    <mergeCell ref="B15:C15"/>
    <mergeCell ref="B18:C18"/>
    <mergeCell ref="E5:E6"/>
    <mergeCell ref="A1:E1"/>
    <mergeCell ref="A2:E2"/>
    <mergeCell ref="A3:E3"/>
    <mergeCell ref="A4:E4"/>
  </mergeCells>
  <pageMargins left="0.78740157480314965" right="0.78740157480314965" top="0.98425196850393704" bottom="0.98425196850393704" header="0.51181102362204722" footer="0.51181102362204722"/>
  <pageSetup paperSize="9" scale="71" orientation="portrait" verticalDpi="300" r:id="rId1"/>
  <headerFooter alignWithMargins="0">
    <oddHeader>&amp;LTabelle 5&amp;RBerechnungsstand:  
28. September 2012</oddHeader>
    <oddFooter>&amp;LQuelle: Statistik Austria - Direktion Volkswirtschaft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E50"/>
  <sheetViews>
    <sheetView zoomScaleNormal="100" workbookViewId="0">
      <selection activeCell="D32" sqref="D32"/>
    </sheetView>
  </sheetViews>
  <sheetFormatPr baseColWidth="10" defaultRowHeight="12.75" x14ac:dyDescent="0.2"/>
  <cols>
    <col min="1" max="1" width="7.625" style="1" customWidth="1"/>
    <col min="2" max="2" width="4.625" style="1" customWidth="1"/>
    <col min="3" max="3" width="44.625" style="1" customWidth="1"/>
    <col min="4" max="5" width="15.625" style="1" customWidth="1"/>
    <col min="6" max="6" width="3.75" style="1" customWidth="1"/>
    <col min="7" max="16384" width="11" style="1"/>
  </cols>
  <sheetData>
    <row r="1" spans="1:5" ht="17.25" customHeight="1" x14ac:dyDescent="0.2">
      <c r="A1" s="143" t="s">
        <v>21</v>
      </c>
      <c r="B1" s="144"/>
      <c r="C1" s="144"/>
      <c r="D1" s="144"/>
      <c r="E1" s="145"/>
    </row>
    <row r="2" spans="1:5" x14ac:dyDescent="0.2">
      <c r="A2" s="100" t="s">
        <v>55</v>
      </c>
      <c r="B2" s="101"/>
      <c r="C2" s="101"/>
      <c r="D2" s="101"/>
      <c r="E2" s="125"/>
    </row>
    <row r="3" spans="1:5" x14ac:dyDescent="0.2">
      <c r="A3" s="100" t="s">
        <v>36</v>
      </c>
      <c r="B3" s="101"/>
      <c r="C3" s="101"/>
      <c r="D3" s="101"/>
      <c r="E3" s="125"/>
    </row>
    <row r="4" spans="1:5" x14ac:dyDescent="0.2">
      <c r="A4" s="102" t="s">
        <v>60</v>
      </c>
      <c r="B4" s="103"/>
      <c r="C4" s="103"/>
      <c r="D4" s="103"/>
      <c r="E4" s="146"/>
    </row>
    <row r="5" spans="1:5" ht="40.5" customHeight="1" x14ac:dyDescent="0.2">
      <c r="A5" s="104" t="s">
        <v>1</v>
      </c>
      <c r="B5" s="147" t="s">
        <v>2</v>
      </c>
      <c r="C5" s="148"/>
      <c r="D5" s="110" t="s">
        <v>42</v>
      </c>
      <c r="E5" s="110" t="s">
        <v>53</v>
      </c>
    </row>
    <row r="6" spans="1:5" s="2" customFormat="1" ht="17.25" customHeight="1" x14ac:dyDescent="0.2">
      <c r="A6" s="106"/>
      <c r="B6" s="149"/>
      <c r="C6" s="150"/>
      <c r="D6" s="111"/>
      <c r="E6" s="111"/>
    </row>
    <row r="7" spans="1:5" s="2" customFormat="1" ht="28.5" customHeight="1" x14ac:dyDescent="0.2">
      <c r="A7" s="41"/>
      <c r="B7" s="40"/>
      <c r="C7" s="42"/>
      <c r="D7" s="54" t="s">
        <v>56</v>
      </c>
      <c r="E7" s="54" t="s">
        <v>56</v>
      </c>
    </row>
    <row r="8" spans="1:5" ht="20.25" customHeight="1" x14ac:dyDescent="0.2">
      <c r="A8" s="33" t="s">
        <v>21</v>
      </c>
      <c r="B8" s="34"/>
      <c r="C8" s="53"/>
      <c r="D8" s="49"/>
      <c r="E8" s="84"/>
    </row>
    <row r="9" spans="1:5" ht="18.75" customHeight="1" x14ac:dyDescent="0.2">
      <c r="A9" s="35"/>
      <c r="B9" s="112" t="s">
        <v>3</v>
      </c>
      <c r="C9" s="113"/>
      <c r="D9" s="32">
        <f>SUM(D10:D12)</f>
        <v>4.8811781743370997</v>
      </c>
      <c r="E9" s="88">
        <f>D9/BIP!$B$5</f>
        <v>1.7043406383982918E-5</v>
      </c>
    </row>
    <row r="10" spans="1:5" ht="15" customHeight="1" x14ac:dyDescent="0.2">
      <c r="A10" s="35"/>
      <c r="B10" s="36"/>
      <c r="C10" s="37" t="s">
        <v>32</v>
      </c>
      <c r="D10" s="32">
        <v>4.8145031743370996</v>
      </c>
      <c r="E10" s="88">
        <f>D10/BIP!$B$5</f>
        <v>1.6810600065494781E-5</v>
      </c>
    </row>
    <row r="11" spans="1:5" ht="15" customHeight="1" x14ac:dyDescent="0.2">
      <c r="A11" s="35"/>
      <c r="B11" s="36"/>
      <c r="C11" s="37" t="s">
        <v>23</v>
      </c>
      <c r="D11" s="32">
        <v>0</v>
      </c>
      <c r="E11" s="88">
        <f>D11/BIP!$B$5</f>
        <v>0</v>
      </c>
    </row>
    <row r="12" spans="1:5" ht="15" customHeight="1" x14ac:dyDescent="0.2">
      <c r="A12" s="35"/>
      <c r="B12" s="36"/>
      <c r="C12" s="37" t="s">
        <v>33</v>
      </c>
      <c r="D12" s="32">
        <v>6.6675000000000276E-2</v>
      </c>
      <c r="E12" s="88">
        <f>D12/BIP!$B$5</f>
        <v>2.3280631848813695E-7</v>
      </c>
    </row>
    <row r="13" spans="1:5" ht="18.75" customHeight="1" x14ac:dyDescent="0.2">
      <c r="A13" s="35"/>
      <c r="B13" s="112" t="s">
        <v>5</v>
      </c>
      <c r="C13" s="113"/>
      <c r="D13" s="32">
        <f>SUM(D14:D16)</f>
        <v>-59.113511221746613</v>
      </c>
      <c r="E13" s="88">
        <f>D13/BIP!$B$5</f>
        <v>-2.0640418328371867E-4</v>
      </c>
    </row>
    <row r="14" spans="1:5" ht="15" customHeight="1" x14ac:dyDescent="0.2">
      <c r="A14" s="35"/>
      <c r="B14" s="36"/>
      <c r="C14" s="37" t="s">
        <v>32</v>
      </c>
      <c r="D14" s="32">
        <v>-60.117516221746612</v>
      </c>
      <c r="E14" s="88">
        <f>D14/BIP!$B$5</f>
        <v>-2.0990982569532243E-4</v>
      </c>
    </row>
    <row r="15" spans="1:5" ht="15" customHeight="1" x14ac:dyDescent="0.2">
      <c r="A15" s="35"/>
      <c r="B15" s="36"/>
      <c r="C15" s="37" t="s">
        <v>23</v>
      </c>
      <c r="D15" s="32">
        <v>0</v>
      </c>
      <c r="E15" s="88">
        <f>D15/BIP!$B$5</f>
        <v>0</v>
      </c>
    </row>
    <row r="16" spans="1:5" ht="15" customHeight="1" x14ac:dyDescent="0.2">
      <c r="A16" s="35"/>
      <c r="B16" s="36"/>
      <c r="C16" s="37" t="s">
        <v>33</v>
      </c>
      <c r="D16" s="32">
        <v>1.004004999999998</v>
      </c>
      <c r="E16" s="88">
        <f>D16/BIP!$B$5</f>
        <v>3.5056424116037572E-6</v>
      </c>
    </row>
    <row r="17" spans="1:5" ht="18.75" customHeight="1" x14ac:dyDescent="0.2">
      <c r="A17" s="35"/>
      <c r="B17" s="112" t="s">
        <v>6</v>
      </c>
      <c r="C17" s="113"/>
      <c r="D17" s="32">
        <f>SUM(D18:D20)</f>
        <v>-71.883194746484534</v>
      </c>
      <c r="E17" s="88">
        <f>D17/BIP!$B$5</f>
        <v>-2.5099155500704585E-4</v>
      </c>
    </row>
    <row r="18" spans="1:5" ht="15" customHeight="1" x14ac:dyDescent="0.2">
      <c r="A18" s="35"/>
      <c r="B18" s="36"/>
      <c r="C18" s="37" t="s">
        <v>32</v>
      </c>
      <c r="D18" s="32">
        <v>-82.463758746484501</v>
      </c>
      <c r="E18" s="88">
        <f>D18/BIP!$B$5</f>
        <v>-2.879352693282772E-4</v>
      </c>
    </row>
    <row r="19" spans="1:5" ht="15" customHeight="1" x14ac:dyDescent="0.2">
      <c r="A19" s="35"/>
      <c r="B19" s="36"/>
      <c r="C19" s="37" t="s">
        <v>23</v>
      </c>
      <c r="D19" s="32">
        <v>1.9E-2</v>
      </c>
      <c r="E19" s="88">
        <f>D19/BIP!$B$5</f>
        <v>6.6341508080608673E-8</v>
      </c>
    </row>
    <row r="20" spans="1:5" ht="15" customHeight="1" x14ac:dyDescent="0.2">
      <c r="A20" s="35"/>
      <c r="B20" s="36"/>
      <c r="C20" s="37" t="s">
        <v>33</v>
      </c>
      <c r="D20" s="32">
        <v>10.56156399999996</v>
      </c>
      <c r="E20" s="88">
        <f>D20/BIP!$B$5</f>
        <v>3.6877372813150684E-5</v>
      </c>
    </row>
    <row r="21" spans="1:5" ht="18.75" customHeight="1" x14ac:dyDescent="0.2">
      <c r="A21" s="35"/>
      <c r="B21" s="112" t="s">
        <v>7</v>
      </c>
      <c r="C21" s="113"/>
      <c r="D21" s="32">
        <f>SUM(D22:D24)</f>
        <v>-100.08087890288363</v>
      </c>
      <c r="E21" s="88">
        <f>D21/BIP!$B$5</f>
        <v>-3.4944823349737224E-4</v>
      </c>
    </row>
    <row r="22" spans="1:5" ht="15" customHeight="1" x14ac:dyDescent="0.2">
      <c r="A22" s="35"/>
      <c r="B22" s="36"/>
      <c r="C22" s="37" t="s">
        <v>32</v>
      </c>
      <c r="D22" s="32">
        <v>-104.52210090288362</v>
      </c>
      <c r="E22" s="88">
        <f>D22/BIP!$B$5</f>
        <v>-3.6495546324478154E-4</v>
      </c>
    </row>
    <row r="23" spans="1:5" ht="15" customHeight="1" x14ac:dyDescent="0.2">
      <c r="A23" s="35"/>
      <c r="B23" s="36"/>
      <c r="C23" s="37" t="s">
        <v>23</v>
      </c>
      <c r="D23" s="32">
        <v>4.8860000000000019</v>
      </c>
      <c r="E23" s="88">
        <f>D23/BIP!$B$5</f>
        <v>1.7060242551676534E-5</v>
      </c>
    </row>
    <row r="24" spans="1:5" ht="15" customHeight="1" x14ac:dyDescent="0.2">
      <c r="A24" s="35"/>
      <c r="B24" s="36"/>
      <c r="C24" s="37" t="s">
        <v>33</v>
      </c>
      <c r="D24" s="32">
        <v>-0.44477800000000201</v>
      </c>
      <c r="E24" s="88">
        <f>D24/BIP!$B$5</f>
        <v>-1.5530128042672159E-6</v>
      </c>
    </row>
    <row r="25" spans="1:5" ht="18.75" customHeight="1" x14ac:dyDescent="0.2">
      <c r="A25" s="35"/>
      <c r="B25" s="112" t="s">
        <v>34</v>
      </c>
      <c r="C25" s="113"/>
      <c r="D25" s="32">
        <f>SUM(D26:D28)</f>
        <v>40.40547349951234</v>
      </c>
      <c r="E25" s="88">
        <f>D25/BIP!$B$5</f>
        <v>1.4108210771940621E-4</v>
      </c>
    </row>
    <row r="26" spans="1:5" ht="15" customHeight="1" x14ac:dyDescent="0.2">
      <c r="A26" s="35"/>
      <c r="B26" s="36"/>
      <c r="C26" s="37" t="s">
        <v>32</v>
      </c>
      <c r="D26" s="32">
        <v>39.92109849951234</v>
      </c>
      <c r="E26" s="88">
        <f>D26/BIP!$B$5</f>
        <v>1.3939083572064067E-4</v>
      </c>
    </row>
    <row r="27" spans="1:5" ht="15" customHeight="1" x14ac:dyDescent="0.2">
      <c r="A27" s="35"/>
      <c r="B27" s="36"/>
      <c r="C27" s="37" t="s">
        <v>23</v>
      </c>
      <c r="D27" s="32">
        <v>0.308</v>
      </c>
      <c r="E27" s="88">
        <f>D27/BIP!$B$5</f>
        <v>1.0754307625698669E-6</v>
      </c>
    </row>
    <row r="28" spans="1:5" ht="15" customHeight="1" x14ac:dyDescent="0.2">
      <c r="A28" s="35"/>
      <c r="B28" s="36"/>
      <c r="C28" s="37" t="s">
        <v>33</v>
      </c>
      <c r="D28" s="32">
        <v>0.17637500000000006</v>
      </c>
      <c r="E28" s="88">
        <f>D28/BIP!$B$5</f>
        <v>6.158412361956505E-7</v>
      </c>
    </row>
    <row r="29" spans="1:5" ht="18.75" customHeight="1" x14ac:dyDescent="0.2">
      <c r="A29" s="35"/>
      <c r="B29" s="112" t="s">
        <v>9</v>
      </c>
      <c r="C29" s="113"/>
      <c r="D29" s="32">
        <f>SUM(D30:D32)</f>
        <v>-87.75309430091049</v>
      </c>
      <c r="E29" s="88">
        <f>D29/BIP!$B$5</f>
        <v>-3.0640382182432996E-4</v>
      </c>
    </row>
    <row r="30" spans="1:5" ht="15" customHeight="1" x14ac:dyDescent="0.2">
      <c r="A30" s="35"/>
      <c r="B30" s="36"/>
      <c r="C30" s="37" t="s">
        <v>32</v>
      </c>
      <c r="D30" s="32">
        <v>-84.185823300910485</v>
      </c>
      <c r="E30" s="88">
        <f>D30/BIP!$B$5</f>
        <v>-2.9394813035737093E-4</v>
      </c>
    </row>
    <row r="31" spans="1:5" ht="15" customHeight="1" x14ac:dyDescent="0.2">
      <c r="A31" s="35"/>
      <c r="B31" s="36"/>
      <c r="C31" s="37" t="s">
        <v>23</v>
      </c>
      <c r="D31" s="32">
        <v>-3.5640000000000018</v>
      </c>
      <c r="E31" s="88">
        <f>D31/BIP!$B$5</f>
        <v>-1.2444270252594181E-5</v>
      </c>
    </row>
    <row r="32" spans="1:5" ht="15" customHeight="1" x14ac:dyDescent="0.2">
      <c r="A32" s="35"/>
      <c r="B32" s="36"/>
      <c r="C32" s="37" t="s">
        <v>33</v>
      </c>
      <c r="D32" s="32">
        <v>-3.271E-3</v>
      </c>
      <c r="E32" s="88">
        <f>D32/BIP!$B$5</f>
        <v>-1.1421214364824789E-8</v>
      </c>
    </row>
    <row r="33" spans="1:5" ht="18.75" customHeight="1" x14ac:dyDescent="0.2">
      <c r="A33" s="35"/>
      <c r="B33" s="112" t="s">
        <v>35</v>
      </c>
      <c r="C33" s="113"/>
      <c r="D33" s="32">
        <f>SUM(D34:D36)</f>
        <v>23.251645216969401</v>
      </c>
      <c r="E33" s="88">
        <f>D33/BIP!$B$5</f>
        <v>8.1186800476264298E-5</v>
      </c>
    </row>
    <row r="34" spans="1:5" ht="15" customHeight="1" x14ac:dyDescent="0.2">
      <c r="A34" s="35"/>
      <c r="B34" s="36"/>
      <c r="C34" s="37" t="s">
        <v>32</v>
      </c>
      <c r="D34" s="32">
        <v>22.680782216969401</v>
      </c>
      <c r="E34" s="88">
        <f>D34/BIP!$B$5</f>
        <v>7.9193541932715851E-5</v>
      </c>
    </row>
    <row r="35" spans="1:5" ht="15" customHeight="1" x14ac:dyDescent="0.2">
      <c r="A35" s="35"/>
      <c r="B35" s="36"/>
      <c r="C35" s="37" t="s">
        <v>23</v>
      </c>
      <c r="D35" s="32">
        <v>0</v>
      </c>
      <c r="E35" s="88">
        <f>D35/BIP!$B$5</f>
        <v>0</v>
      </c>
    </row>
    <row r="36" spans="1:5" ht="15" customHeight="1" x14ac:dyDescent="0.2">
      <c r="A36" s="35"/>
      <c r="B36" s="36"/>
      <c r="C36" s="37" t="s">
        <v>33</v>
      </c>
      <c r="D36" s="32">
        <v>0.57086300000000045</v>
      </c>
      <c r="E36" s="88">
        <f>D36/BIP!$B$5</f>
        <v>1.9932585435484497E-6</v>
      </c>
    </row>
    <row r="37" spans="1:5" ht="18.75" customHeight="1" x14ac:dyDescent="0.2">
      <c r="A37" s="35"/>
      <c r="B37" s="112" t="s">
        <v>11</v>
      </c>
      <c r="C37" s="113"/>
      <c r="D37" s="32">
        <f>SUM(D38:D40)</f>
        <v>8.8204730452813926</v>
      </c>
      <c r="E37" s="88">
        <f>D37/BIP!$B$5</f>
        <v>3.0798078095175081E-5</v>
      </c>
    </row>
    <row r="38" spans="1:5" ht="15" customHeight="1" x14ac:dyDescent="0.2">
      <c r="A38" s="35"/>
      <c r="B38" s="36"/>
      <c r="C38" s="37" t="s">
        <v>32</v>
      </c>
      <c r="D38" s="32">
        <v>11.45531304528139</v>
      </c>
      <c r="E38" s="88">
        <f>D38/BIP!$B$5</f>
        <v>3.999803910312828E-5</v>
      </c>
    </row>
    <row r="39" spans="1:5" ht="15" customHeight="1" x14ac:dyDescent="0.2">
      <c r="A39" s="35"/>
      <c r="B39" s="36"/>
      <c r="C39" s="37" t="s">
        <v>23</v>
      </c>
      <c r="D39" s="32">
        <v>0</v>
      </c>
      <c r="E39" s="88">
        <f>D39/BIP!$B$5</f>
        <v>0</v>
      </c>
    </row>
    <row r="40" spans="1:5" ht="15" customHeight="1" x14ac:dyDescent="0.2">
      <c r="A40" s="35"/>
      <c r="B40" s="36"/>
      <c r="C40" s="37" t="s">
        <v>33</v>
      </c>
      <c r="D40" s="32">
        <v>-2.6348399999999961</v>
      </c>
      <c r="E40" s="88">
        <f>D40/BIP!$B$5</f>
        <v>-9.1999610079531955E-6</v>
      </c>
    </row>
    <row r="41" spans="1:5" ht="19.5" customHeight="1" x14ac:dyDescent="0.2">
      <c r="A41" s="33" t="s">
        <v>46</v>
      </c>
      <c r="B41" s="34"/>
      <c r="C41" s="38"/>
      <c r="D41" s="49"/>
      <c r="E41" s="84"/>
    </row>
    <row r="42" spans="1:5" s="31" customFormat="1" ht="18.75" customHeight="1" x14ac:dyDescent="0.2">
      <c r="A42" s="140" t="s">
        <v>47</v>
      </c>
      <c r="B42" s="141"/>
      <c r="C42" s="142"/>
      <c r="D42" s="96">
        <f>D9+D13+D17+D21+D25+D29+D33+D37</f>
        <v>-241.47190923592501</v>
      </c>
      <c r="E42" s="95">
        <f>D42/BIP!$B$5</f>
        <v>-8.4313740093763811E-4</v>
      </c>
    </row>
    <row r="43" spans="1:5" s="6" customFormat="1" x14ac:dyDescent="0.2">
      <c r="A43" s="3"/>
      <c r="B43" s="3"/>
      <c r="C43" s="4"/>
      <c r="D43" s="5"/>
      <c r="E43" s="5"/>
    </row>
    <row r="44" spans="1:5" s="7" customFormat="1" x14ac:dyDescent="0.2">
      <c r="A44" s="39"/>
      <c r="B44" s="39"/>
      <c r="C44" s="39"/>
    </row>
    <row r="45" spans="1:5" s="7" customFormat="1" ht="15.75" customHeight="1" x14ac:dyDescent="0.2">
      <c r="A45" s="8"/>
      <c r="B45" s="8"/>
      <c r="C45" s="8"/>
    </row>
    <row r="46" spans="1:5" s="7" customFormat="1" x14ac:dyDescent="0.2">
      <c r="A46" s="8"/>
      <c r="B46" s="8"/>
      <c r="C46" s="8"/>
      <c r="D46" s="8"/>
    </row>
    <row r="47" spans="1:5" s="7" customFormat="1" ht="15.75" customHeight="1" x14ac:dyDescent="0.2">
      <c r="A47" s="39"/>
      <c r="B47" s="39"/>
      <c r="C47" s="39"/>
      <c r="D47" s="43"/>
    </row>
    <row r="48" spans="1:5" s="8" customFormat="1" ht="10.5" customHeight="1" x14ac:dyDescent="0.2">
      <c r="A48" s="7"/>
      <c r="D48" s="30"/>
    </row>
    <row r="49" spans="1:4" s="8" customFormat="1" ht="14.25" x14ac:dyDescent="0.2">
      <c r="A49" s="44"/>
      <c r="D49" s="30"/>
    </row>
    <row r="50" spans="1:4" s="8" customFormat="1" ht="14.25" x14ac:dyDescent="0.2">
      <c r="A50" s="44"/>
      <c r="D50" s="30"/>
    </row>
  </sheetData>
  <mergeCells count="17">
    <mergeCell ref="B9:C9"/>
    <mergeCell ref="B37:C37"/>
    <mergeCell ref="A42:C42"/>
    <mergeCell ref="B13:C13"/>
    <mergeCell ref="B17:C17"/>
    <mergeCell ref="B21:C21"/>
    <mergeCell ref="B25:C25"/>
    <mergeCell ref="B29:C29"/>
    <mergeCell ref="B33:C33"/>
    <mergeCell ref="A1:E1"/>
    <mergeCell ref="A2:E2"/>
    <mergeCell ref="A3:E3"/>
    <mergeCell ref="A4:E4"/>
    <mergeCell ref="A5:A6"/>
    <mergeCell ref="B5:C6"/>
    <mergeCell ref="D5:D6"/>
    <mergeCell ref="E5:E6"/>
  </mergeCells>
  <pageMargins left="0.78740157480314965" right="0.83531250000000001" top="0.98425196850393704" bottom="0.98425196850393704" header="0.51181102362204722" footer="0.51181102362204722"/>
  <pageSetup paperSize="9" scale="81" orientation="portrait" verticalDpi="300" r:id="rId1"/>
  <headerFooter alignWithMargins="0">
    <oddHeader>&amp;LTabelle 6&amp;RBerechnungsstand:  
28. September 2012</oddHeader>
    <oddFooter>&amp;LQuelle: Statistik Austria - Direktion Volkswirtschaft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zoomScaleNormal="100" workbookViewId="0">
      <selection activeCell="D6" sqref="D6"/>
    </sheetView>
  </sheetViews>
  <sheetFormatPr baseColWidth="10" defaultRowHeight="14.25" x14ac:dyDescent="0.2"/>
  <cols>
    <col min="1" max="1" width="12.75" customWidth="1"/>
    <col min="2" max="2" width="16.875" customWidth="1"/>
  </cols>
  <sheetData>
    <row r="1" spans="1:2" s="1" customFormat="1" ht="17.25" customHeight="1" x14ac:dyDescent="0.2">
      <c r="A1" s="9" t="s">
        <v>49</v>
      </c>
      <c r="B1" s="10"/>
    </row>
    <row r="2" spans="1:2" s="1" customFormat="1" ht="12.75" x14ac:dyDescent="0.2">
      <c r="A2" s="11" t="s">
        <v>36</v>
      </c>
      <c r="B2" s="12"/>
    </row>
    <row r="3" spans="1:2" s="1" customFormat="1" ht="12.75" x14ac:dyDescent="0.2">
      <c r="A3" s="102" t="s">
        <v>61</v>
      </c>
      <c r="B3" s="146"/>
    </row>
    <row r="4" spans="1:2" s="1" customFormat="1" ht="12.75" x14ac:dyDescent="0.2">
      <c r="A4" s="82" t="s">
        <v>51</v>
      </c>
      <c r="B4" s="82" t="s">
        <v>52</v>
      </c>
    </row>
    <row r="5" spans="1:2" x14ac:dyDescent="0.2">
      <c r="A5" s="1">
        <v>2010</v>
      </c>
      <c r="B5" s="90">
        <v>286396.86599999998</v>
      </c>
    </row>
    <row r="6" spans="1:2" x14ac:dyDescent="0.2">
      <c r="A6" s="1">
        <v>2011</v>
      </c>
      <c r="B6" s="90">
        <v>300712.43700000003</v>
      </c>
    </row>
    <row r="7" spans="1:2" x14ac:dyDescent="0.2">
      <c r="A7" s="1">
        <v>2012</v>
      </c>
    </row>
    <row r="8" spans="1:2" x14ac:dyDescent="0.2">
      <c r="A8" s="1">
        <v>2013</v>
      </c>
    </row>
    <row r="9" spans="1:2" x14ac:dyDescent="0.2">
      <c r="A9" s="1">
        <v>2014</v>
      </c>
    </row>
  </sheetData>
  <mergeCells count="1">
    <mergeCell ref="A3:B3"/>
  </mergeCells>
  <pageMargins left="0.7" right="0.7" top="0.78740157499999996" bottom="0.78740157499999996" header="0.3" footer="0.3"/>
  <pageSetup paperSize="9" orientation="portrait" r:id="rId1"/>
  <headerFooter differentOddEven="1">
    <oddHeader>&amp;LTabelle 7&amp;RBerechnungsstand:  
13. Juli 2012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Überblick 2011</vt:lpstr>
      <vt:lpstr>Länder 2011</vt:lpstr>
      <vt:lpstr>Gemeinden 2011</vt:lpstr>
      <vt:lpstr>Überblick 2010</vt:lpstr>
      <vt:lpstr>Länder 2010</vt:lpstr>
      <vt:lpstr>Gemeinden 2010</vt:lpstr>
      <vt:lpstr>BIP</vt:lpstr>
      <vt:lpstr>'Gemeinden 2010'!Druckbereich</vt:lpstr>
      <vt:lpstr>'Gemeinden 2011'!Druckbereich</vt:lpstr>
      <vt:lpstr>'Überblick 2010'!Druckbereich</vt:lpstr>
      <vt:lpstr>'Überblick 2011'!Druckbereich</vt:lpstr>
    </vt:vector>
  </TitlesOfParts>
  <Company>Statistik Austria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NINAUS$</dc:creator>
  <cp:lastModifiedBy>Kronsteiner</cp:lastModifiedBy>
  <cp:lastPrinted>2012-09-25T09:13:20Z</cp:lastPrinted>
  <dcterms:created xsi:type="dcterms:W3CDTF">2003-10-22T12:49:23Z</dcterms:created>
  <dcterms:modified xsi:type="dcterms:W3CDTF">2013-03-05T15:18:07Z</dcterms:modified>
</cp:coreProperties>
</file>