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20" windowWidth="28515" windowHeight="12585"/>
  </bookViews>
  <sheets>
    <sheet name="Tabelle1" sheetId="1" r:id="rId1"/>
    <sheet name="Tabelle2" sheetId="2" r:id="rId2"/>
    <sheet name="Tabelle3" sheetId="3" r:id="rId3"/>
    <sheet name="Tabelle4" sheetId="4" r:id="rId4"/>
    <sheet name="Tabelle5" sheetId="5" r:id="rId5"/>
    <sheet name="Tabelle6" sheetId="6" r:id="rId6"/>
    <sheet name="Tabelle7" sheetId="7" r:id="rId7"/>
    <sheet name="Tabelle8" sheetId="8" r:id="rId8"/>
    <sheet name="Tabelle9" sheetId="9" r:id="rId9"/>
    <sheet name="Tabelle10" sheetId="10" r:id="rId10"/>
    <sheet name="Tabelle11" sheetId="11" r:id="rId11"/>
    <sheet name="Tabelle12" sheetId="12" r:id="rId12"/>
    <sheet name="Tabelle13" sheetId="13" r:id="rId13"/>
    <sheet name="Tabellenteil_Tab.1" sheetId="14" r:id="rId14"/>
    <sheet name="Tabellenteil_Tab.2" sheetId="15" r:id="rId15"/>
    <sheet name="Tabellenteil_Tab.3" sheetId="16" r:id="rId16"/>
    <sheet name="Tabellenteil_Tab.4" sheetId="17" r:id="rId17"/>
    <sheet name="Tabellenteil_Tab.5" sheetId="18" r:id="rId18"/>
    <sheet name="Tabellenteil_Tab.6" sheetId="19" r:id="rId19"/>
  </sheets>
  <definedNames>
    <definedName name="_xlnm.Recorder">#REF!</definedName>
    <definedName name="_xlnm.Print_Area" localSheetId="3">Tabelle4!$A$1:$H$18</definedName>
    <definedName name="_xlnm.Print_Area" localSheetId="7">Tabelle8!$A$1:$F$57</definedName>
    <definedName name="_xlnm.Print_Area" localSheetId="8">Tabelle9!$A$1:$E$26</definedName>
    <definedName name="_xlnm.Print_Area" localSheetId="13">Tabellenteil_Tab.1!$A$1:$O$41</definedName>
    <definedName name="_xlnm.Print_Area" localSheetId="18">Tabellenteil_Tab.6!$A$1:$P$35</definedName>
  </definedNames>
  <calcPr calcId="145621"/>
</workbook>
</file>

<file path=xl/calcChain.xml><?xml version="1.0" encoding="utf-8"?>
<calcChain xmlns="http://schemas.openxmlformats.org/spreadsheetml/2006/main">
  <c r="C9" i="7" l="1"/>
  <c r="P30" i="7"/>
  <c r="Q30" i="7"/>
  <c r="P32" i="7"/>
</calcChain>
</file>

<file path=xl/sharedStrings.xml><?xml version="1.0" encoding="utf-8"?>
<sst xmlns="http://schemas.openxmlformats.org/spreadsheetml/2006/main" count="602" uniqueCount="372">
  <si>
    <t>Quelle: KOM(2011)199 endgültig (9293/11, FIN 269) vom 15.4.2011</t>
  </si>
  <si>
    <t>Verpflichtungsermächtigungen insgesamt</t>
  </si>
  <si>
    <t>R.6 Ausgleichszahlungen</t>
  </si>
  <si>
    <t>R.5 Verwaltung</t>
  </si>
  <si>
    <t>R.4 die EU als globaler Akteur</t>
  </si>
  <si>
    <t>R.3b Unionsbürgerschaft</t>
  </si>
  <si>
    <t>R.3a Freiheit, Sicherheit und Recht</t>
  </si>
  <si>
    <t>R.3 Unionsbürgerschaft, Freiheit, Sicherheit und Recht</t>
  </si>
  <si>
    <t>davon: marktbezogene Ausgaben und Direktzahlungen</t>
  </si>
  <si>
    <t>R.2 Bewahrung und Bewirtschaftung der natürlichen Ressourcen</t>
  </si>
  <si>
    <t>R.1b Kohäsion</t>
  </si>
  <si>
    <t>R.1a Wettbewerbsfähigkeit</t>
  </si>
  <si>
    <t>R.1 Nachhaltiges Wachstum</t>
  </si>
  <si>
    <t>Anteil in %</t>
  </si>
  <si>
    <t>in Mrd. €</t>
  </si>
  <si>
    <t>zu Preisen 2004</t>
  </si>
  <si>
    <t>Finanzrahmen 2007-2013 - VE</t>
  </si>
  <si>
    <r>
      <t>*)</t>
    </r>
    <r>
      <rPr>
        <sz val="10"/>
        <rFont val="Palatino Linotype"/>
        <family val="1"/>
      </rPr>
      <t xml:space="preserve"> Die bei der Obergrenze dieser Rubrik berücksichtigten Ausgaben für die Ruhegehälter werden netto, d.h. ohne die Beiträge des Personals zur Versorgungsordnung, angesetzt (maximal 500 Mio. € für den Zeitraum 2007-2013 zu Preisen 2004).</t>
    </r>
  </si>
  <si>
    <t>Zahlungsmittel insgesamt</t>
  </si>
  <si>
    <t>Verpflichtungsmittel insgesamt</t>
  </si>
  <si>
    <t>Ausgleichszahlungen</t>
  </si>
  <si>
    <t>R.6</t>
  </si>
  <si>
    <r>
      <t xml:space="preserve">Verwaltung </t>
    </r>
    <r>
      <rPr>
        <vertAlign val="superscript"/>
        <sz val="10"/>
        <rFont val="Palatino Linotype"/>
        <family val="1"/>
      </rPr>
      <t>*)</t>
    </r>
  </si>
  <si>
    <t>R.5</t>
  </si>
  <si>
    <t>Die EU als globaler Akteur</t>
  </si>
  <si>
    <t>R.4</t>
  </si>
  <si>
    <t>Unionsbürgerschaft</t>
  </si>
  <si>
    <t>R.3b</t>
  </si>
  <si>
    <t>Freiheit, Sicherheit und Recht</t>
  </si>
  <si>
    <t>R.3a</t>
  </si>
  <si>
    <t>Unionsbürgerschaft, Freiheit, Sicherheit und Recht</t>
  </si>
  <si>
    <t>R.3</t>
  </si>
  <si>
    <t>Bewahrung und Bewirtschaftung der natürlichen Ressourcen</t>
  </si>
  <si>
    <t>R.2</t>
  </si>
  <si>
    <t>Kohäsion für Wachstum und Beschäftigung</t>
  </si>
  <si>
    <t>R.1b</t>
  </si>
  <si>
    <t>Wettbewerbsfähigkeit für Wachstum und Beschäftigung</t>
  </si>
  <si>
    <t>R.1a</t>
  </si>
  <si>
    <t>Nachhaltiges Wachstum</t>
  </si>
  <si>
    <t>R.1</t>
  </si>
  <si>
    <t>Gesamtbetrag für 2007-2013</t>
  </si>
  <si>
    <t>in Mio. €, zu laufenden Preisen</t>
  </si>
  <si>
    <t>Finanzrahmen 2007-2013</t>
  </si>
  <si>
    <r>
      <t>1)</t>
    </r>
    <r>
      <rPr>
        <sz val="10"/>
        <rFont val="Palatino Linotype"/>
        <family val="1"/>
      </rPr>
      <t xml:space="preserve"> die Beträge verstehen sich vor Modulation bzw. allfälligen Überweisungen zur Ländlichen Entwicklung</t>
    </r>
  </si>
  <si>
    <t>Jahr</t>
  </si>
  <si>
    <t>in Mrd. €, zu laufenden Preisen</t>
  </si>
  <si>
    <r>
      <t xml:space="preserve">Obergrenze für GAP: marktgebundene Ausgaben und Direktzahlungen </t>
    </r>
    <r>
      <rPr>
        <b/>
        <vertAlign val="superscript"/>
        <sz val="10"/>
        <rFont val="Palatino Linotype"/>
        <family val="1"/>
      </rPr>
      <t>1)</t>
    </r>
    <r>
      <rPr>
        <b/>
        <sz val="10"/>
        <rFont val="Palatino Linotype"/>
        <family val="1"/>
      </rPr>
      <t xml:space="preserve"> 2007-2013</t>
    </r>
  </si>
  <si>
    <r>
      <t>1)</t>
    </r>
    <r>
      <rPr>
        <sz val="10"/>
        <color indexed="8"/>
        <rFont val="Palatino Linotype"/>
        <family val="1"/>
      </rPr>
      <t xml:space="preserve"> 2010 beinhaltet die Berichtigungshaushalte Nr. 1 - Nr. 7</t>
    </r>
  </si>
  <si>
    <t>Quelle: EK</t>
  </si>
  <si>
    <t>ZE in % des BNE</t>
  </si>
  <si>
    <t>ZE insgesamt</t>
  </si>
  <si>
    <t>VE insgesamt</t>
  </si>
  <si>
    <t>R.3 Freiheit, Sicherheit und Recht,
       Unionsbürgerschaft</t>
  </si>
  <si>
    <t>R.2 natürliche Ressourcen</t>
  </si>
  <si>
    <t>R.1 Wettbewerbsfähigkeit, Kohäsion</t>
  </si>
  <si>
    <t>in %</t>
  </si>
  <si>
    <t>absolut</t>
  </si>
  <si>
    <t>Differenz 
Budget 2010 
zu Budget 2011</t>
  </si>
  <si>
    <t>beschlossenes Budget 2011</t>
  </si>
  <si>
    <t>Lesung
Rat</t>
  </si>
  <si>
    <t>Haushalts-
entwurf der EK 2011</t>
  </si>
  <si>
    <t>finanzielle Obergrenze 2011</t>
  </si>
  <si>
    <r>
      <t xml:space="preserve">Budget 
2010 </t>
    </r>
    <r>
      <rPr>
        <vertAlign val="superscript"/>
        <sz val="10"/>
        <color indexed="8"/>
        <rFont val="Palatino Linotype"/>
        <family val="1"/>
      </rPr>
      <t>1)</t>
    </r>
    <r>
      <rPr>
        <sz val="10"/>
        <color indexed="8"/>
        <rFont val="Palatino Linotype"/>
        <family val="1"/>
      </rPr>
      <t xml:space="preserve"> 
Erfolg</t>
    </r>
  </si>
  <si>
    <t>Verpflichtungsermächtigungen</t>
  </si>
  <si>
    <t>in Mrd. € zu laufenden Preisen</t>
  </si>
  <si>
    <t>EU-Haushalt 2011 im Vergleich zu 2010</t>
  </si>
  <si>
    <t>Quelle: Europäische Kommission</t>
  </si>
  <si>
    <t>1,01 %</t>
  </si>
  <si>
    <t>1,12 %</t>
  </si>
  <si>
    <t>in % des BNE</t>
  </si>
  <si>
    <t>Gesamt</t>
  </si>
  <si>
    <t>R.4 EU als globaler Akteur</t>
  </si>
  <si>
    <t>davon Entwicklung des ländlichen Raums, Umwelt und Fischerei</t>
  </si>
  <si>
    <t>davon Direktbeihilfen und marktbezogene Ausgaben</t>
  </si>
  <si>
    <t>R.1b Kohäsion für Wachstum und Beschäftigung</t>
  </si>
  <si>
    <t>R.1a Wettbewerbsfähigkeit für Wachstum und Beschäftigung</t>
  </si>
  <si>
    <t>ZE</t>
  </si>
  <si>
    <t>VE</t>
  </si>
  <si>
    <t>Differenz %</t>
  </si>
  <si>
    <t>Budget 2011</t>
  </si>
  <si>
    <t>HE 2012</t>
  </si>
  <si>
    <t>in Mrd. €, zu lfd. Preisen</t>
  </si>
  <si>
    <t>Entwurf des Budgets 2012 im Vergleich zu Budget 2011</t>
  </si>
  <si>
    <t>in BNE-%</t>
  </si>
  <si>
    <t>Summe Finanzrahmen + Sonstige Mittel</t>
  </si>
  <si>
    <t>Summe der Mittel ausserhalb des Finanzrahmens</t>
  </si>
  <si>
    <t>p.m.</t>
  </si>
  <si>
    <t>Globaler Klima- und Artenvielfaltsfonds</t>
  </si>
  <si>
    <t>EEF ÜLG</t>
  </si>
  <si>
    <t>EEF AKP</t>
  </si>
  <si>
    <t>GMES</t>
  </si>
  <si>
    <t>ITER</t>
  </si>
  <si>
    <t>Reserve für Krisen im Agrarsektor</t>
  </si>
  <si>
    <t>Flexibilitätsinstrument</t>
  </si>
  <si>
    <t>Solidaritätsfonds</t>
  </si>
  <si>
    <t>Europäischer Fonds für die Anpassung an die Globalisierung</t>
  </si>
  <si>
    <t>Nothilfereserve</t>
  </si>
  <si>
    <t>ausserhalb des mehrjährigen Finanzrahmens</t>
  </si>
  <si>
    <t>Mittel für Zahlungen insgesamt</t>
  </si>
  <si>
    <t>Mittel für Verpflichtungen insgesamt</t>
  </si>
  <si>
    <t>davon: Verwaltungsausgaben der Organe</t>
  </si>
  <si>
    <t>5. Verwaltung</t>
  </si>
  <si>
    <t>4. Globales Europa</t>
  </si>
  <si>
    <t>3. Sicherheit und Unionsbürgerschaft</t>
  </si>
  <si>
    <t>davon: Marktbezogene Ausgaben und Direktzahlungen</t>
  </si>
  <si>
    <t>2. Nachhaltiges Wachstum: Natürliche Ressourcen</t>
  </si>
  <si>
    <t>davon: Soziale, wirtschaftliche und territoriale Kohäsion</t>
  </si>
  <si>
    <t>1. Intelligentes und integratives Wachstum</t>
  </si>
  <si>
    <t>Summe
2014-2020</t>
  </si>
  <si>
    <t>Mittel für Verpflichtungen</t>
  </si>
  <si>
    <t>in Mio. €, zu konstanten Preisen</t>
  </si>
  <si>
    <t>EK-Vorschlag MFR 2014-2020</t>
  </si>
  <si>
    <r>
      <t>1)</t>
    </r>
    <r>
      <rPr>
        <sz val="16"/>
        <rFont val="Palatino Linotype"/>
        <family val="1"/>
      </rPr>
      <t xml:space="preserve"> Nationaler Beitrag 1995-2008 = MwSt. inkl. Berichtigungen, BNE inkl. Reserve u. Korr., UK-Korrektur inkl. Vorjahre. Ab dem Jahr 2009 zusätzlich inkl.: BNE-Reduktion NL und S, Berichtigungen EMB 2007 und JI Anpassung.
</t>
    </r>
    <r>
      <rPr>
        <vertAlign val="superscript"/>
        <sz val="16"/>
        <rFont val="Palatino Linotype"/>
        <family val="1"/>
      </rPr>
      <t>2)</t>
    </r>
    <r>
      <rPr>
        <sz val="16"/>
        <rFont val="Palatino Linotype"/>
        <family val="1"/>
      </rPr>
      <t xml:space="preserve">Gesamtbetrag der Eigenmittelzahlungen = Nationaler Beitrag + Traditionelle Eigenmittel 75%
</t>
    </r>
    <r>
      <rPr>
        <vertAlign val="superscript"/>
        <sz val="16"/>
        <rFont val="Palatino Linotype"/>
        <family val="1"/>
      </rPr>
      <t>3)</t>
    </r>
    <r>
      <rPr>
        <sz val="16"/>
        <rFont val="Palatino Linotype"/>
        <family val="1"/>
      </rPr>
      <t>Rückflüsse = R2 + R1b + R1a, R3a, R3b + Erstattungen + Verwaltung</t>
    </r>
  </si>
  <si>
    <t>Quelle: Europ. Kommission, Finanzbericht 2010</t>
  </si>
  <si>
    <t>MITTELWERTE je Finanzperiode</t>
  </si>
  <si>
    <t>Nettoposition in % des BNE</t>
  </si>
  <si>
    <t>Nettoposition pro Kopf in Euro</t>
  </si>
  <si>
    <t>Nettoposition in Mio. Euro</t>
  </si>
  <si>
    <t>NETTOPOSITION</t>
  </si>
  <si>
    <t>Rückflüsse in % des Nationalen Beitrages</t>
  </si>
  <si>
    <r>
      <t xml:space="preserve">Rückflüsse </t>
    </r>
    <r>
      <rPr>
        <b/>
        <vertAlign val="superscript"/>
        <sz val="14"/>
        <rFont val="Palatino Linotype"/>
        <family val="1"/>
      </rPr>
      <t>3)</t>
    </r>
  </si>
  <si>
    <t>Verwaltung</t>
  </si>
  <si>
    <t>Erstattungen gem. österr. Beitrittsvertrag</t>
  </si>
  <si>
    <t>Interne Politikbereiche/ab 2007: R1a, R3a, R3b</t>
  </si>
  <si>
    <t>Strukturpol. Maßnahmen/ab 2007: R1b</t>
  </si>
  <si>
    <t>Landwirtschaft/ab 2007: R2</t>
  </si>
  <si>
    <t>RÜCKFLÜSSE</t>
  </si>
  <si>
    <t>2007 - 2010</t>
  </si>
  <si>
    <t>2000 - 2006</t>
  </si>
  <si>
    <t>1995 - 1999</t>
  </si>
  <si>
    <t>Finanzperiode</t>
  </si>
  <si>
    <t>Finanzierungsanteil Ö am EU-Budget (Nat. Beitrag)</t>
  </si>
  <si>
    <r>
      <t xml:space="preserve">Gesamtbetrag der Eigenmittelzahlungen </t>
    </r>
    <r>
      <rPr>
        <b/>
        <vertAlign val="superscript"/>
        <sz val="14"/>
        <rFont val="Palatino Linotype"/>
        <family val="1"/>
      </rPr>
      <t>2)</t>
    </r>
  </si>
  <si>
    <t>Trad. Eigenmittel 75%</t>
  </si>
  <si>
    <t>pro Kopf (in Euro); Quelle Eurostat</t>
  </si>
  <si>
    <t>in BNE % Österreichs</t>
  </si>
  <si>
    <r>
      <t xml:space="preserve">Nationaler Beitrag (absolut) </t>
    </r>
    <r>
      <rPr>
        <b/>
        <vertAlign val="superscript"/>
        <sz val="14"/>
        <rFont val="Palatino Linotype"/>
        <family val="1"/>
      </rPr>
      <t>1)</t>
    </r>
  </si>
  <si>
    <t xml:space="preserve">JI Anpassung </t>
  </si>
  <si>
    <t>Berichtigungen EMB 2007 (2007 und 2008)</t>
  </si>
  <si>
    <t>BNE-Reduktion NL und Schweden (EMB 2007)</t>
  </si>
  <si>
    <t>UK-Korrektur inkl. Vorjahre</t>
  </si>
  <si>
    <t>BNE inkl. Reserve u. Korr.</t>
  </si>
  <si>
    <t>MwST inkl. Berichtigungen</t>
  </si>
  <si>
    <t>EIGENMITTEL</t>
  </si>
  <si>
    <t>EU-Beiträge und EU-Rückflüsse Österreichs 1995-2010</t>
  </si>
  <si>
    <r>
      <t>*)</t>
    </r>
    <r>
      <rPr>
        <sz val="10"/>
        <rFont val="Palatino Linotype"/>
        <family val="1"/>
      </rPr>
      <t xml:space="preserve"> BMF, Bundeshaushalt</t>
    </r>
  </si>
  <si>
    <t>Quelle: EK, Finanzbericht 2010</t>
  </si>
  <si>
    <t>Anteile Rückflüsse Bundeshaushalt an Gesamtrückflüssen</t>
  </si>
  <si>
    <t xml:space="preserve">Gesamt </t>
  </si>
  <si>
    <t>Rubrik 5</t>
  </si>
  <si>
    <t xml:space="preserve">Rubrik 4 </t>
  </si>
  <si>
    <t>Unionsbürgerschaft, Freiheit, Sicherheit u. Recht</t>
  </si>
  <si>
    <t>Rubrik 3</t>
  </si>
  <si>
    <t>Bewahrung und Bewirtschaftung</t>
  </si>
  <si>
    <t>Rubrik 2</t>
  </si>
  <si>
    <t>1b. Kohäsion für Wachstum und Beschäftigung</t>
  </si>
  <si>
    <t>1a. Wettbewerbsfähigkeit für Wachstum</t>
  </si>
  <si>
    <t xml:space="preserve">Rubrik 1 </t>
  </si>
  <si>
    <r>
      <t xml:space="preserve">davon Rückflüsse in den österreichischen Bundeshaushalt: </t>
    </r>
    <r>
      <rPr>
        <b/>
        <vertAlign val="superscript"/>
        <sz val="10"/>
        <rFont val="Palatino Linotype"/>
        <family val="1"/>
      </rPr>
      <t>*)</t>
    </r>
  </si>
  <si>
    <t>Freiheit, Sicherheit u. Recht</t>
  </si>
  <si>
    <t>übrige Aktionen und Programme</t>
  </si>
  <si>
    <t>Life+</t>
  </si>
  <si>
    <t>Europ. Fischereifonds</t>
  </si>
  <si>
    <t>Entwicklung des ländlichen Raums</t>
  </si>
  <si>
    <t>Marktbezogene Ausgaben und Direktzahlungen</t>
  </si>
  <si>
    <t>Kohäsionsfonds</t>
  </si>
  <si>
    <t>Techn. Unterstützung</t>
  </si>
  <si>
    <t>Europäische territoriale Zusammenarbeit</t>
  </si>
  <si>
    <t>Regionale Wettbewerbsfähigkeit</t>
  </si>
  <si>
    <t>1b. Konvergenz</t>
  </si>
  <si>
    <t>andere Aktionen</t>
  </si>
  <si>
    <t>Energievorgaben zur Konjunkturbelebung</t>
  </si>
  <si>
    <t>Europäischer Globalisierungsfonds</t>
  </si>
  <si>
    <t>Zoll 2013 und Fiscalis 2013</t>
  </si>
  <si>
    <t>Sozialpolitische Agenda</t>
  </si>
  <si>
    <t>Rahmenprogramm Wettbewerb</t>
  </si>
  <si>
    <t>Lebenslanges Lernen</t>
  </si>
  <si>
    <t>Marco Polo</t>
  </si>
  <si>
    <t>TEN</t>
  </si>
  <si>
    <t>Rahmenprogramm Forschung</t>
  </si>
  <si>
    <t>Rückflüsse</t>
  </si>
  <si>
    <t xml:space="preserve">Erfolgsbilanz Österreichs durch Beteiligung an EU-Programmen  </t>
  </si>
  <si>
    <r>
      <t>*)</t>
    </r>
    <r>
      <rPr>
        <sz val="10"/>
        <rFont val="Palatino Linotype"/>
        <family val="1"/>
      </rPr>
      <t xml:space="preserve"> Schätzungen BMF</t>
    </r>
  </si>
  <si>
    <t>Quelle: BKA, BMASK</t>
  </si>
  <si>
    <t>Summe</t>
  </si>
  <si>
    <r>
      <t xml:space="preserve">22,5 </t>
    </r>
    <r>
      <rPr>
        <b/>
        <vertAlign val="superscript"/>
        <sz val="10"/>
        <rFont val="Palatino Linotype"/>
        <family val="1"/>
      </rPr>
      <t>*)</t>
    </r>
  </si>
  <si>
    <r>
      <t xml:space="preserve">64,2 </t>
    </r>
    <r>
      <rPr>
        <b/>
        <vertAlign val="superscript"/>
        <sz val="10"/>
        <rFont val="Palatino Linotype"/>
        <family val="1"/>
      </rPr>
      <t>*)</t>
    </r>
  </si>
  <si>
    <t>Ziel "Europäische Territoriale Zusammenarbeit"</t>
  </si>
  <si>
    <t>Wien EFRE</t>
  </si>
  <si>
    <t>Vorarlberg EFRE</t>
  </si>
  <si>
    <t>Tirol EFRE</t>
  </si>
  <si>
    <t>Steiermark EFRE</t>
  </si>
  <si>
    <t>Salzburg EFRE</t>
  </si>
  <si>
    <t>Oberösterreich EFRE</t>
  </si>
  <si>
    <t>Niederösterreich EFRE</t>
  </si>
  <si>
    <t>Kärnten EFRE</t>
  </si>
  <si>
    <t>davon:</t>
  </si>
  <si>
    <t>Ziel "Regioanle Wettbewerbsfähigkeit &amp; Beschäftigung" EFRE</t>
  </si>
  <si>
    <t>Ziel "Regionale Wettbewerbsfähigkeit &amp; Beschäftigung" ESF</t>
  </si>
  <si>
    <t xml:space="preserve">Ziel "Regionale Wettbewerbsfähigkeit &amp; Beschäftigung" </t>
  </si>
  <si>
    <t>Phasing Out Burgenland ESF</t>
  </si>
  <si>
    <t>Phasing Out Burgenland EFRE</t>
  </si>
  <si>
    <t>Ziel Konvergenz/Phasing Out Burgenland</t>
  </si>
  <si>
    <t xml:space="preserve">davon Bundes-kofinanzierung </t>
  </si>
  <si>
    <t xml:space="preserve">nationale Kofinanzierung </t>
  </si>
  <si>
    <t>EU-Mittel</t>
  </si>
  <si>
    <t>Ziel</t>
  </si>
  <si>
    <t>Strukturfondsmittel nach Zielen, nationalen Kofinanzierungsverfplichtungen und Plandaten zur Bundeskofinanzierung 2007-2013</t>
  </si>
  <si>
    <t>Quelle: Monitoring EFRE: Stand 30.6.2011; Monitoring ESF: Stand 31.3.2011</t>
  </si>
  <si>
    <t>-</t>
  </si>
  <si>
    <t>davon</t>
  </si>
  <si>
    <t>Ziel "Regionale Wettbewerbsfähigkeit &amp; Beschäftigung" EFRE</t>
  </si>
  <si>
    <t>2007-2011</t>
  </si>
  <si>
    <t>in Mio. €</t>
  </si>
  <si>
    <t xml:space="preserve">Auszahlungen Strukturfonds-Mittel  </t>
  </si>
  <si>
    <t>Quelle: Finanzberichte der EK, GD AGRI, 2010: vorläufige Mitteilung der EK</t>
  </si>
  <si>
    <t>n.V.</t>
  </si>
  <si>
    <t>EFF</t>
  </si>
  <si>
    <t>Agrarausgaben gesamt</t>
  </si>
  <si>
    <t>ELER (2. Säule)</t>
  </si>
  <si>
    <t>EGFL (1. Säule)</t>
  </si>
  <si>
    <t>EGFL-, ELER-, EFF-Mittel insgesamt</t>
  </si>
  <si>
    <t>Quelle: BMLFUW, INVEKOS-Daten und Rechnungsabschlüsse des Bundes und der Länder.</t>
  </si>
  <si>
    <t>Alle Zahlungen</t>
  </si>
  <si>
    <t>Forschung</t>
  </si>
  <si>
    <t>Europäischer Fischereifonds (EFF)</t>
  </si>
  <si>
    <t>Erschließung von Wildbacheinzugsgebieten</t>
  </si>
  <si>
    <t>Sonstige Maßnahmen</t>
  </si>
  <si>
    <t>Gemeinschaftsinitiativen (Leader plus)</t>
  </si>
  <si>
    <t>Technische Hilfe</t>
  </si>
  <si>
    <t>Achse 4 - LEADER</t>
  </si>
  <si>
    <t>Kompetenzentwicklung</t>
  </si>
  <si>
    <t>Ausbildung und Information</t>
  </si>
  <si>
    <t>Erhaltung u. Verbesserung des ländl. Erbes</t>
  </si>
  <si>
    <t>Dorferneuerung und -entwicklung</t>
  </si>
  <si>
    <t>Grundversorgung ländlicher Gebiete</t>
  </si>
  <si>
    <t>Förderung des Fremdenverkehrs</t>
  </si>
  <si>
    <t>Gründung von Kleinstunternehmen</t>
  </si>
  <si>
    <t>Diversifizierung</t>
  </si>
  <si>
    <t>Achse 3 - Lebensqualität und Diversifizierung</t>
  </si>
  <si>
    <t>Wiederaufbau von Forstpotential</t>
  </si>
  <si>
    <t>Waldumweltmaßnahmen</t>
  </si>
  <si>
    <t>Natura 2000 - Forstwirtschaft</t>
  </si>
  <si>
    <t>Erstaufforstung landwirtschaftlicher Flächen</t>
  </si>
  <si>
    <t>Tierschutzmaßnahmen</t>
  </si>
  <si>
    <t>Agrarumweltmaßnahmen (ÖPUL)</t>
  </si>
  <si>
    <t>Natura 2000 - Landwirtschaft</t>
  </si>
  <si>
    <t>Ausgleichszahlung für naturbedingte Nachteile (AZ)</t>
  </si>
  <si>
    <t>Achse 2 - Umwelt und Landschaft</t>
  </si>
  <si>
    <t>Informations- und Absatzförderung</t>
  </si>
  <si>
    <t>Teilnahme an Qualitätsprogrammen</t>
  </si>
  <si>
    <t>Ausbau der Infrastruktur im Forstsektor</t>
  </si>
  <si>
    <t>Entwicklung neuer Produkte</t>
  </si>
  <si>
    <t>Erhöhung der Wertschöpfung</t>
  </si>
  <si>
    <t>Verbesserung des Wertes der Wälder</t>
  </si>
  <si>
    <t>Modernisierung landwirtschaftlicher Betriebe</t>
  </si>
  <si>
    <t>Niederlassung von Junglandwirten</t>
  </si>
  <si>
    <t>Berufsbildung und Informationsmaßnahmen</t>
  </si>
  <si>
    <t>Achse 1 - Wettbewerbsfähigkeit</t>
  </si>
  <si>
    <t>Ländliches Entwicklungsprogramm</t>
  </si>
  <si>
    <t>Ländliche Entwicklung (2. Säule der GAP)</t>
  </si>
  <si>
    <t>Erzeugergemeinschaften</t>
  </si>
  <si>
    <t>Umstrukturierungsbeihilfe Zucker</t>
  </si>
  <si>
    <t>Beihilfen im Weinbau</t>
  </si>
  <si>
    <t xml:space="preserve">Ausfuhrerstattungen </t>
  </si>
  <si>
    <t>Absatzförderungsmaßnahmen</t>
  </si>
  <si>
    <t>Beihilfen für Verarbeitung und Vermarktung</t>
  </si>
  <si>
    <t>Lagerhaltungskosten</t>
  </si>
  <si>
    <t>Imkereiförderung</t>
  </si>
  <si>
    <t>Produktprämien</t>
  </si>
  <si>
    <t>Tierprämien</t>
  </si>
  <si>
    <t>Flächenprämien</t>
  </si>
  <si>
    <t>Betriebsprämie</t>
  </si>
  <si>
    <t>Marktordnungsausgaben (1. Säule der GAP)</t>
  </si>
  <si>
    <t xml:space="preserve">W </t>
  </si>
  <si>
    <t>V</t>
  </si>
  <si>
    <t>T</t>
  </si>
  <si>
    <t>St</t>
  </si>
  <si>
    <t>S</t>
  </si>
  <si>
    <t xml:space="preserve">O </t>
  </si>
  <si>
    <t xml:space="preserve">N </t>
  </si>
  <si>
    <t xml:space="preserve">K </t>
  </si>
  <si>
    <t>B</t>
  </si>
  <si>
    <t>Österreich</t>
  </si>
  <si>
    <t>Kofinanzierungsmittel des Bundes für die Land- und Forstwirtschaft 2007-2009 gesamt und 2010 nach Bundesländern</t>
  </si>
  <si>
    <t>Quelle: Monitoring EFRE Stand: 30.6.2011; Monitorin ESF: Stand 31.3.2011</t>
  </si>
  <si>
    <t>ausbezahlte Kofinanzierungsmittel des Bundes</t>
  </si>
  <si>
    <r>
      <t>*)</t>
    </r>
    <r>
      <rPr>
        <sz val="10"/>
        <rFont val="Arial"/>
      </rPr>
      <t xml:space="preserve"> Aus Gründen einer einfachen Darstellung ist die JI-Anpassung (Berücksichtigung der Nichtteilnahme von DK, IRL und UK an einigen Maßnahmen im Bereich Justiz und Inneres) in den BNE-Eigenmitteln enthalten.
</t>
    </r>
    <r>
      <rPr>
        <vertAlign val="superscript"/>
        <sz val="10"/>
        <rFont val="Arial"/>
        <family val="2"/>
      </rPr>
      <t>**)</t>
    </r>
    <r>
      <rPr>
        <sz val="10"/>
        <rFont val="Arial"/>
      </rPr>
      <t>Beim UK-Ausgleich, bei der Reduktion der BNE-Eigenmittel für NL und SE sowie bei der Anpassung aufgrund der Anwendung des EMB 2007 ergibt sich aufgrund von wechselkursbedingten Differenzen kein Nullsaldo.</t>
    </r>
  </si>
  <si>
    <t>Quelle: Europäische Kommission, Finanzbericht 2010</t>
  </si>
  <si>
    <t>EU-27</t>
  </si>
  <si>
    <t>UK</t>
  </si>
  <si>
    <t>SE</t>
  </si>
  <si>
    <t>FI</t>
  </si>
  <si>
    <t>SK</t>
  </si>
  <si>
    <t>Sl</t>
  </si>
  <si>
    <t>RO</t>
  </si>
  <si>
    <t>PT</t>
  </si>
  <si>
    <t>PL</t>
  </si>
  <si>
    <t>AT</t>
  </si>
  <si>
    <t>NL</t>
  </si>
  <si>
    <t>MT</t>
  </si>
  <si>
    <t>HU</t>
  </si>
  <si>
    <t>LU</t>
  </si>
  <si>
    <t>LT</t>
  </si>
  <si>
    <t>LV</t>
  </si>
  <si>
    <t>CY</t>
  </si>
  <si>
    <t>IT</t>
  </si>
  <si>
    <t>FR</t>
  </si>
  <si>
    <t>ES</t>
  </si>
  <si>
    <t>EL</t>
  </si>
  <si>
    <t>IE</t>
  </si>
  <si>
    <t>EE</t>
  </si>
  <si>
    <t>DE</t>
  </si>
  <si>
    <t>DK</t>
  </si>
  <si>
    <t>CZ</t>
  </si>
  <si>
    <t>BG</t>
  </si>
  <si>
    <t>BE</t>
  </si>
  <si>
    <t>% BNE</t>
  </si>
  <si>
    <t>%</t>
  </si>
  <si>
    <t>(7)=(5)+(6)</t>
  </si>
  <si>
    <t>(5)= ∑ (1) bis (4)</t>
  </si>
  <si>
    <t>Eigenmittel 
insgesamt</t>
  </si>
  <si>
    <t>Traditionelle 
Eigenmittel
netto (75%)</t>
  </si>
  <si>
    <t>Nationaler Beitrag
insgesamt</t>
  </si>
  <si>
    <r>
      <t xml:space="preserve">Reduktion der BNE-Eigenmittel für NL und SE
 </t>
    </r>
    <r>
      <rPr>
        <vertAlign val="superscript"/>
        <sz val="10"/>
        <rFont val="Arial"/>
        <family val="2"/>
      </rPr>
      <t>**)</t>
    </r>
  </si>
  <si>
    <r>
      <t xml:space="preserve">UK-Korrektur </t>
    </r>
    <r>
      <rPr>
        <vertAlign val="superscript"/>
        <sz val="10"/>
        <rFont val="Arial"/>
        <family val="2"/>
      </rPr>
      <t>**)</t>
    </r>
  </si>
  <si>
    <r>
      <t xml:space="preserve">BNE-
Eigen-
mittel </t>
    </r>
    <r>
      <rPr>
        <vertAlign val="superscript"/>
        <sz val="10"/>
        <rFont val="Arial"/>
        <family val="2"/>
      </rPr>
      <t>*)</t>
    </r>
  </si>
  <si>
    <t>MwSt.
Eigen-
mittel</t>
  </si>
  <si>
    <t>Tabelle 1: EU-27 Nationaler Beitrag nach Mitgliedstaaten und zu Gunsten der EU erhobene Traditionelle Eigenmittel 2010</t>
  </si>
  <si>
    <r>
      <t>*)</t>
    </r>
    <r>
      <rPr>
        <sz val="10"/>
        <rFont val="Arial"/>
        <family val="2"/>
      </rPr>
      <t xml:space="preserve"> Statistik Austria (Stand: 9.9.2011)</t>
    </r>
  </si>
  <si>
    <r>
      <t xml:space="preserve">BNE-Daten </t>
    </r>
    <r>
      <rPr>
        <vertAlign val="superscript"/>
        <sz val="10"/>
        <rFont val="Arial"/>
        <family val="2"/>
      </rPr>
      <t>*)</t>
    </r>
  </si>
  <si>
    <t>in % BNE</t>
  </si>
  <si>
    <t>JI-Anpassung für DK, IE und UK</t>
  </si>
  <si>
    <t>Reduktion BNE-Eigenmittel für NL und SE</t>
  </si>
  <si>
    <t>Anpassung aufgrund Anwendung des EMB 2007</t>
  </si>
  <si>
    <t>UK-Rabatt</t>
  </si>
  <si>
    <t>BNE-Eigenmittel</t>
  </si>
  <si>
    <t>MwSt-Eigenmittel</t>
  </si>
  <si>
    <t>Tabelle 2: Nationaler Beitrag Österreichs</t>
  </si>
  <si>
    <t>Insgesamt</t>
  </si>
  <si>
    <t>Zweckgebunden</t>
  </si>
  <si>
    <t>Sonstige</t>
  </si>
  <si>
    <t>Drittländer</t>
  </si>
  <si>
    <t>SL</t>
  </si>
  <si>
    <t>Ausgaben
insgesamt
%</t>
  </si>
  <si>
    <t xml:space="preserve">Ausgaben insgesamt
</t>
  </si>
  <si>
    <t xml:space="preserve">R.6
Ausgleichs-
zahlungen
</t>
  </si>
  <si>
    <t xml:space="preserve">R.5
Verwaltung
</t>
  </si>
  <si>
    <t>R.4
die EU als
globaler
Akteur</t>
  </si>
  <si>
    <t xml:space="preserve">R.3b
Unions-
bürgerschaft
</t>
  </si>
  <si>
    <t>R.3a
Freiheit, Sicherheit und Recht</t>
  </si>
  <si>
    <t xml:space="preserve">R.2
natürliche Ressourcen
</t>
  </si>
  <si>
    <t xml:space="preserve">R.1b
Kohäsion
</t>
  </si>
  <si>
    <t>R.1a
Wett-
bewerbs-
fähigkeit</t>
  </si>
  <si>
    <t>Tabelle 3: Aufteilung der EU-27 Ausgaben 2010 nach Rubriken und Mitgliedstaaten</t>
  </si>
  <si>
    <r>
      <t>*)</t>
    </r>
    <r>
      <rPr>
        <sz val="10"/>
        <rFont val="Arial"/>
        <family val="2"/>
      </rPr>
      <t xml:space="preserve"> einbehalten als TEM-Erhebungskosten</t>
    </r>
  </si>
  <si>
    <r>
      <t xml:space="preserve">Ein-
nahmen (25%) </t>
    </r>
    <r>
      <rPr>
        <vertAlign val="superscript"/>
        <sz val="10"/>
        <rFont val="Arial"/>
        <family val="2"/>
      </rPr>
      <t>*)</t>
    </r>
  </si>
  <si>
    <t>Zölle
(brutto, 100%)</t>
  </si>
  <si>
    <t>Zucker-
abgaben 
(brutto, 100%)</t>
  </si>
  <si>
    <t>Einnahmen
insgesamt</t>
  </si>
  <si>
    <t>für die EU
erhobene TEM (netto, 75%)</t>
  </si>
  <si>
    <t>Nationaler
Beitrag</t>
  </si>
  <si>
    <t>JI-Anpas-
sung
für DK, IRL
&amp; UK</t>
  </si>
  <si>
    <t>Reduktion BNE-Eigenmittel für NL und S</t>
  </si>
  <si>
    <t>UK-Aus-
gleich</t>
  </si>
  <si>
    <t>BNE-
Eigenmittel</t>
  </si>
  <si>
    <t>MwSt.-
Eigenmittel</t>
  </si>
  <si>
    <t>Tabelle 4: EU-27 Einnahmen 2010 nach Rubriken und Mitgliedstaaten</t>
  </si>
  <si>
    <t>Anmerkungen:
"Operative Haushaltssalden"entsprechen für jeden Mitgliedstaat der Differenz zwischen den aufgeteilten, operativen EU-Ausgaben (ausgenommen Verwaltung) und den Eigenmittelzahlungen (ausgenommen TEM). Diese Zahlungen werden angepasst, so dass ihre Summe mit der Summe der gesamten zugeordneten Ausgaben (wie bei der Berechnung des UK-Ausgleichs) übereinstimmt; die Summe der operativen Haushaltssalden ist null.
Der positive operative Haushaltssaldo von UK im Jahr 2001 ist auf den gleichzeitigen Anstieg des Ausgleichs für mehrere Jahre, die jedoch alle in 2001 verbucht wurden, zurückzuführen.</t>
  </si>
  <si>
    <t>Tabelle 5: Operative Haushaltssalden der EU-27 Mitgliedstaaten 2000-2010</t>
  </si>
  <si>
    <t>Anmerkung:
Die Reihen als Prozentsatz des BNE werden auf der Grundlage der von der Generaldirektion Wirtschaft und Finanzen im Frühjahr 2010 veröffentlichten BNE-Daten berechnet.</t>
  </si>
  <si>
    <t>Tabelle 6: Operative Haushaltssalden der EU-27 Mitgliedstaaten 2000-2010</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</si>
</sst>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0.0"/>
    <numFmt numFmtId="165" formatCode="_-[$€-2]\ * #,##0.00_-;\-[$€-2]\ * #,##0.00_-;_-[$€-2]\ * &quot;-&quot;??_-"/>
    <numFmt numFmtId="166" formatCode="0.000"/>
    <numFmt numFmtId="167" formatCode="0.0%"/>
    <numFmt numFmtId="168" formatCode="#,##0.0"/>
    <numFmt numFmtId="169" formatCode="General_)"/>
    <numFmt numFmtId="170" formatCode="#,##0.00\ "/>
    <numFmt numFmtId="171" formatCode="#,##0_);\(#,##0\)"/>
    <numFmt numFmtId="172" formatCode="0_)"/>
    <numFmt numFmtId="173" formatCode="0.000_)"/>
    <numFmt numFmtId="174" formatCode="\(0\)"/>
  </numFmts>
  <fonts count="42" x14ac:knownFonts="1">
    <font>
      <sz val="10"/>
      <name val="Arial"/>
    </font>
    <font>
      <sz val="11"/>
      <color theme="1"/>
      <name val="Calibri"/>
      <family val="2"/>
      <scheme val="minor"/>
    </font>
    <font>
      <sz val="10"/>
      <name val="Palatino Linotype"/>
      <family val="1"/>
    </font>
    <font>
      <sz val="10"/>
      <color theme="1"/>
      <name val="Palatino Linotype"/>
      <family val="1"/>
    </font>
    <font>
      <i/>
      <sz val="10"/>
      <name val="Palatino Linotype"/>
      <family val="1"/>
    </font>
    <font>
      <b/>
      <sz val="10"/>
      <name val="Palatino Linotype"/>
      <family val="1"/>
    </font>
    <font>
      <sz val="11"/>
      <color indexed="8"/>
      <name val="Calibri"/>
      <family val="2"/>
    </font>
    <font>
      <sz val="11"/>
      <color indexed="9"/>
      <name val="Calibri"/>
      <family val="2"/>
    </font>
    <font>
      <sz val="10"/>
      <name val="Arial"/>
      <family val="2"/>
    </font>
    <font>
      <vertAlign val="superscript"/>
      <sz val="10"/>
      <name val="Palatino Linotype"/>
      <family val="1"/>
    </font>
    <font>
      <sz val="8"/>
      <name val="Palatino Linotype"/>
      <family val="1"/>
    </font>
    <font>
      <b/>
      <vertAlign val="superscript"/>
      <sz val="10"/>
      <name val="Palatino Linotype"/>
      <family val="1"/>
    </font>
    <font>
      <sz val="10"/>
      <color indexed="8"/>
      <name val="Palatino Linotype"/>
      <family val="1"/>
    </font>
    <font>
      <vertAlign val="superscript"/>
      <sz val="10"/>
      <color indexed="8"/>
      <name val="Palatino Linotype"/>
      <family val="1"/>
    </font>
    <font>
      <b/>
      <sz val="10"/>
      <color indexed="8"/>
      <name val="Palatino Linotype"/>
      <family val="1"/>
    </font>
    <font>
      <sz val="11"/>
      <color theme="1"/>
      <name val="Palatino Linotype"/>
      <family val="1"/>
    </font>
    <font>
      <b/>
      <sz val="11"/>
      <color theme="1"/>
      <name val="Palatino Linotype"/>
      <family val="1"/>
    </font>
    <font>
      <b/>
      <i/>
      <sz val="10"/>
      <color theme="1"/>
      <name val="Palatino Linotype"/>
      <family val="1"/>
    </font>
    <font>
      <i/>
      <sz val="10"/>
      <color theme="1"/>
      <name val="Palatino Linotype"/>
      <family val="1"/>
    </font>
    <font>
      <sz val="16"/>
      <name val="Palatino Linotype"/>
      <family val="1"/>
    </font>
    <font>
      <vertAlign val="superscript"/>
      <sz val="16"/>
      <name val="Palatino Linotype"/>
      <family val="1"/>
    </font>
    <font>
      <sz val="14"/>
      <name val="Palatino Linotype"/>
      <family val="1"/>
    </font>
    <font>
      <b/>
      <sz val="14"/>
      <name val="Palatino Linotype"/>
      <family val="1"/>
    </font>
    <font>
      <sz val="12"/>
      <name val="Palatino Linotype"/>
      <family val="1"/>
    </font>
    <font>
      <b/>
      <sz val="12"/>
      <name val="Palatino Linotype"/>
      <family val="1"/>
    </font>
    <font>
      <b/>
      <sz val="20"/>
      <name val="Palatino Linotype"/>
      <family val="1"/>
    </font>
    <font>
      <b/>
      <vertAlign val="superscript"/>
      <sz val="14"/>
      <name val="Palatino Linotype"/>
      <family val="1"/>
    </font>
    <font>
      <sz val="12"/>
      <color indexed="8"/>
      <name val="Palatino Linotype"/>
      <family val="1"/>
    </font>
    <font>
      <sz val="14"/>
      <color indexed="8"/>
      <name val="Palatino Linotype"/>
      <family val="1"/>
    </font>
    <font>
      <sz val="24"/>
      <name val="Palatino Linotype"/>
      <family val="1"/>
    </font>
    <font>
      <b/>
      <sz val="24"/>
      <name val="Palatino Linotype"/>
      <family val="1"/>
    </font>
    <font>
      <b/>
      <sz val="16"/>
      <name val="Palatino Linotype"/>
      <family val="1"/>
    </font>
    <font>
      <b/>
      <sz val="22"/>
      <name val="Palatino Linotype"/>
      <family val="1"/>
    </font>
    <font>
      <sz val="10"/>
      <color indexed="10"/>
      <name val="Palatino Linotype"/>
      <family val="1"/>
    </font>
    <font>
      <b/>
      <sz val="10"/>
      <color theme="1"/>
      <name val="Palatino Linotype"/>
      <family val="1"/>
    </font>
    <font>
      <b/>
      <sz val="10"/>
      <color rgb="FFFF0000"/>
      <name val="Palatino Linotype"/>
      <family val="1"/>
    </font>
    <font>
      <sz val="10"/>
      <name val="Courier"/>
      <family val="3"/>
    </font>
    <font>
      <sz val="10"/>
      <name val="MS Sans Serif"/>
      <family val="2"/>
    </font>
    <font>
      <b/>
      <sz val="10"/>
      <name val="Arial"/>
      <family val="2"/>
    </font>
    <font>
      <sz val="10"/>
      <color indexed="12"/>
      <name val="Arial"/>
      <family val="2"/>
    </font>
    <font>
      <vertAlign val="superscript"/>
      <sz val="10"/>
      <name val="Arial"/>
      <family val="2"/>
    </font>
    <font>
      <sz val="8"/>
      <name val="Arial"/>
      <family val="2"/>
    </font>
  </fonts>
  <fills count="2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15"/>
      </patternFill>
    </fill>
    <fill>
      <patternFill patternType="solid">
        <fgColor indexed="13"/>
      </patternFill>
    </fill>
    <fill>
      <patternFill patternType="solid">
        <fgColor indexed="22"/>
      </patternFill>
    </fill>
    <fill>
      <patternFill patternType="solid">
        <fgColor indexed="21"/>
      </patternFill>
    </fill>
  </fills>
  <borders count="2">
    <border>
      <left/>
      <right/>
      <top/>
      <bottom/>
      <diagonal/>
    </border>
    <border>
      <left/>
      <right/>
      <top style="thin">
        <color indexed="64"/>
      </top>
      <bottom/>
      <diagonal/>
    </border>
  </borders>
  <cellStyleXfs count="32">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165" fontId="8" fillId="0" borderId="0" applyFont="0" applyFill="0" applyBorder="0" applyAlignment="0" applyProtection="0"/>
    <xf numFmtId="9" fontId="8" fillId="0" borderId="0" applyFont="0" applyFill="0" applyBorder="0" applyAlignment="0" applyProtection="0"/>
    <xf numFmtId="0" fontId="8" fillId="0" borderId="0"/>
    <xf numFmtId="0" fontId="1" fillId="0" borderId="0"/>
    <xf numFmtId="9" fontId="1" fillId="0" borderId="0" applyFont="0" applyFill="0" applyBorder="0" applyAlignment="0" applyProtection="0"/>
    <xf numFmtId="169" fontId="36" fillId="0" borderId="0"/>
    <xf numFmtId="40" fontId="37" fillId="0" borderId="0" applyFont="0" applyFill="0" applyBorder="0" applyAlignment="0" applyProtection="0"/>
    <xf numFmtId="173" fontId="8" fillId="0" borderId="0"/>
    <xf numFmtId="0" fontId="38" fillId="16" borderId="0">
      <alignment horizontal="left"/>
    </xf>
    <xf numFmtId="0" fontId="8" fillId="17" borderId="0" applyNumberFormat="0" applyFont="0" applyBorder="0" applyAlignment="0" applyProtection="0">
      <alignment horizontal="right"/>
    </xf>
    <xf numFmtId="171" fontId="39" fillId="18" borderId="1"/>
    <xf numFmtId="173" fontId="8" fillId="19" borderId="0" applyNumberFormat="0" applyAlignment="0">
      <alignment horizontal="left"/>
    </xf>
    <xf numFmtId="4" fontId="8" fillId="0" borderId="0" applyFont="0" applyAlignment="0" applyProtection="0"/>
  </cellStyleXfs>
  <cellXfs count="264">
    <xf numFmtId="0" fontId="0" fillId="0" borderId="0" xfId="0"/>
    <xf numFmtId="0" fontId="2" fillId="0" borderId="0" xfId="0" applyFont="1" applyFill="1" applyBorder="1"/>
    <xf numFmtId="0" fontId="2" fillId="0" borderId="0" xfId="0" applyFont="1" applyFill="1" applyBorder="1" applyAlignment="1">
      <alignment horizontal="right"/>
    </xf>
    <xf numFmtId="0" fontId="3" fillId="0" borderId="0" xfId="0" applyFont="1" applyFill="1" applyBorder="1" applyAlignment="1">
      <alignment vertical="center"/>
    </xf>
    <xf numFmtId="164" fontId="3" fillId="0" borderId="0" xfId="0" applyNumberFormat="1" applyFont="1" applyFill="1" applyBorder="1" applyAlignment="1">
      <alignment horizontal="center" vertical="center"/>
    </xf>
    <xf numFmtId="0" fontId="2" fillId="0" borderId="0" xfId="0" applyFont="1" applyFill="1" applyBorder="1" applyAlignment="1"/>
    <xf numFmtId="164" fontId="2" fillId="0" borderId="0" xfId="0" applyNumberFormat="1" applyFont="1" applyFill="1" applyBorder="1" applyAlignment="1">
      <alignment horizontal="center"/>
    </xf>
    <xf numFmtId="0" fontId="2" fillId="0" borderId="0" xfId="0" applyFont="1" applyFill="1" applyBorder="1" applyAlignment="1">
      <alignment wrapText="1"/>
    </xf>
    <xf numFmtId="164" fontId="4" fillId="0" borderId="0" xfId="0" applyNumberFormat="1" applyFont="1" applyFill="1" applyBorder="1" applyAlignment="1">
      <alignment horizontal="center"/>
    </xf>
    <xf numFmtId="0" fontId="4" fillId="0" borderId="0" xfId="0" applyFont="1" applyFill="1" applyBorder="1" applyAlignment="1">
      <alignment wrapText="1"/>
    </xf>
    <xf numFmtId="0" fontId="2" fillId="0" borderId="0" xfId="0" applyFont="1" applyFill="1" applyBorder="1" applyAlignment="1">
      <alignment horizontal="center"/>
    </xf>
    <xf numFmtId="0" fontId="2" fillId="0" borderId="0" xfId="21" applyFont="1"/>
    <xf numFmtId="3" fontId="5" fillId="0" borderId="0" xfId="21" applyNumberFormat="1" applyFont="1" applyFill="1"/>
    <xf numFmtId="0" fontId="5" fillId="0" borderId="0" xfId="21" applyFont="1"/>
    <xf numFmtId="0" fontId="5" fillId="0" borderId="0" xfId="21" applyFont="1" applyFill="1"/>
    <xf numFmtId="3" fontId="3" fillId="0" borderId="0" xfId="21" applyNumberFormat="1" applyFont="1" applyFill="1"/>
    <xf numFmtId="3" fontId="2" fillId="0" borderId="0" xfId="21" applyNumberFormat="1" applyFont="1" applyFill="1"/>
    <xf numFmtId="0" fontId="2" fillId="0" borderId="0" xfId="21" applyFont="1" applyFill="1"/>
    <xf numFmtId="0" fontId="2" fillId="0" borderId="0" xfId="21" applyFont="1" applyFill="1" applyAlignment="1">
      <alignment wrapText="1"/>
    </xf>
    <xf numFmtId="0" fontId="2" fillId="0" borderId="0" xfId="21" applyFont="1" applyAlignment="1">
      <alignment vertical="top"/>
    </xf>
    <xf numFmtId="0" fontId="2" fillId="0" borderId="0" xfId="21" applyFont="1" applyFill="1" applyAlignment="1">
      <alignment horizontal="right" wrapText="1"/>
    </xf>
    <xf numFmtId="0" fontId="2" fillId="0" borderId="0" xfId="21" applyFont="1" applyFill="1" applyBorder="1" applyAlignment="1">
      <alignment horizontal="left"/>
    </xf>
    <xf numFmtId="0" fontId="2" fillId="0" borderId="0" xfId="21" applyFont="1" applyFill="1" applyBorder="1" applyAlignment="1">
      <alignment horizontal="center"/>
    </xf>
    <xf numFmtId="0" fontId="12" fillId="0" borderId="0" xfId="21" applyFont="1" applyFill="1" applyBorder="1" applyAlignment="1">
      <alignment horizontal="left"/>
    </xf>
    <xf numFmtId="0" fontId="12" fillId="0" borderId="0" xfId="21" applyFont="1" applyFill="1" applyBorder="1" applyAlignment="1">
      <alignment horizontal="left" vertical="center"/>
    </xf>
    <xf numFmtId="0" fontId="12" fillId="0" borderId="0" xfId="21" applyFont="1" applyFill="1" applyBorder="1" applyAlignment="1">
      <alignment horizontal="center" vertical="center"/>
    </xf>
    <xf numFmtId="166" fontId="12" fillId="0" borderId="0" xfId="21" applyNumberFormat="1" applyFont="1" applyFill="1" applyBorder="1" applyAlignment="1">
      <alignment horizontal="center" vertical="center"/>
    </xf>
    <xf numFmtId="2" fontId="12" fillId="0" borderId="0" xfId="21" applyNumberFormat="1" applyFont="1" applyFill="1" applyBorder="1" applyAlignment="1">
      <alignment horizontal="center" vertical="center"/>
    </xf>
    <xf numFmtId="0" fontId="3" fillId="0" borderId="0" xfId="21" applyFont="1" applyFill="1" applyBorder="1" applyAlignment="1">
      <alignment horizontal="left" vertical="center"/>
    </xf>
    <xf numFmtId="167" fontId="3" fillId="0" borderId="0" xfId="20" applyNumberFormat="1" applyFont="1" applyFill="1" applyBorder="1" applyAlignment="1">
      <alignment horizontal="center" vertical="center"/>
    </xf>
    <xf numFmtId="168" fontId="3" fillId="0" borderId="0" xfId="21" applyNumberFormat="1" applyFont="1" applyFill="1" applyBorder="1" applyAlignment="1">
      <alignment horizontal="center" vertical="center"/>
    </xf>
    <xf numFmtId="167" fontId="12" fillId="0" borderId="0" xfId="20" applyNumberFormat="1" applyFont="1" applyFill="1" applyBorder="1" applyAlignment="1">
      <alignment horizontal="center"/>
    </xf>
    <xf numFmtId="167" fontId="12" fillId="0" borderId="0" xfId="20" applyNumberFormat="1" applyFont="1" applyFill="1" applyBorder="1" applyAlignment="1">
      <alignment horizontal="right"/>
    </xf>
    <xf numFmtId="168" fontId="12" fillId="0" borderId="0" xfId="21" applyNumberFormat="1" applyFont="1" applyFill="1" applyBorder="1" applyAlignment="1">
      <alignment horizontal="center"/>
    </xf>
    <xf numFmtId="167" fontId="12" fillId="0" borderId="0" xfId="20" applyNumberFormat="1" applyFont="1" applyFill="1" applyBorder="1" applyAlignment="1">
      <alignment horizontal="center" vertical="top"/>
    </xf>
    <xf numFmtId="168" fontId="12" fillId="0" borderId="0" xfId="21" applyNumberFormat="1" applyFont="1" applyFill="1" applyBorder="1" applyAlignment="1">
      <alignment horizontal="center" vertical="top"/>
    </xf>
    <xf numFmtId="0" fontId="12" fillId="0" borderId="0" xfId="21" applyFont="1" applyFill="1" applyBorder="1" applyAlignment="1">
      <alignment horizontal="left" wrapText="1"/>
    </xf>
    <xf numFmtId="0" fontId="12" fillId="0" borderId="0" xfId="21" applyFont="1" applyFill="1" applyBorder="1" applyAlignment="1">
      <alignment horizontal="left" vertical="center" wrapText="1"/>
    </xf>
    <xf numFmtId="0" fontId="12" fillId="0" borderId="0" xfId="21" applyFont="1" applyFill="1" applyBorder="1" applyAlignment="1">
      <alignment horizontal="center" vertical="center" wrapText="1"/>
    </xf>
    <xf numFmtId="0" fontId="15" fillId="0" borderId="0" xfId="22" applyFont="1"/>
    <xf numFmtId="0" fontId="15" fillId="0" borderId="0" xfId="22" applyFont="1" applyAlignment="1">
      <alignment horizontal="center"/>
    </xf>
    <xf numFmtId="10" fontId="15" fillId="0" borderId="0" xfId="23" applyNumberFormat="1" applyFont="1" applyAlignment="1">
      <alignment horizontal="center"/>
    </xf>
    <xf numFmtId="167" fontId="16" fillId="0" borderId="0" xfId="23" applyNumberFormat="1" applyFont="1" applyAlignment="1">
      <alignment horizontal="center"/>
    </xf>
    <xf numFmtId="0" fontId="16" fillId="0" borderId="0" xfId="22" applyFont="1" applyAlignment="1">
      <alignment horizontal="center"/>
    </xf>
    <xf numFmtId="0" fontId="16" fillId="0" borderId="0" xfId="22" applyFont="1"/>
    <xf numFmtId="164" fontId="16" fillId="0" borderId="0" xfId="22" applyNumberFormat="1" applyFont="1" applyAlignment="1">
      <alignment horizontal="center"/>
    </xf>
    <xf numFmtId="167" fontId="15" fillId="0" borderId="0" xfId="23" applyNumberFormat="1" applyFont="1" applyAlignment="1">
      <alignment horizontal="center"/>
    </xf>
    <xf numFmtId="164" fontId="15" fillId="0" borderId="0" xfId="22" applyNumberFormat="1" applyFont="1" applyAlignment="1">
      <alignment horizontal="center"/>
    </xf>
    <xf numFmtId="10" fontId="15" fillId="0" borderId="0" xfId="23" applyNumberFormat="1" applyFont="1"/>
    <xf numFmtId="3" fontId="16" fillId="0" borderId="0" xfId="22" applyNumberFormat="1" applyFont="1"/>
    <xf numFmtId="3" fontId="16" fillId="0" borderId="0" xfId="22" applyNumberFormat="1" applyFont="1" applyAlignment="1">
      <alignment horizontal="right"/>
    </xf>
    <xf numFmtId="49" fontId="15" fillId="0" borderId="0" xfId="22" applyNumberFormat="1" applyFont="1" applyAlignment="1">
      <alignment horizontal="right"/>
    </xf>
    <xf numFmtId="3" fontId="15" fillId="0" borderId="0" xfId="22" applyNumberFormat="1" applyFont="1" applyAlignment="1">
      <alignment horizontal="right"/>
    </xf>
    <xf numFmtId="10" fontId="15" fillId="0" borderId="0" xfId="23" applyNumberFormat="1" applyFont="1" applyAlignment="1">
      <alignment horizontal="right"/>
    </xf>
    <xf numFmtId="3" fontId="16" fillId="0" borderId="0" xfId="23" applyNumberFormat="1" applyFont="1" applyAlignment="1">
      <alignment horizontal="right"/>
    </xf>
    <xf numFmtId="3" fontId="17" fillId="0" borderId="0" xfId="22" applyNumberFormat="1" applyFont="1" applyAlignment="1">
      <alignment horizontal="right"/>
    </xf>
    <xf numFmtId="3" fontId="18" fillId="0" borderId="0" xfId="22" applyNumberFormat="1" applyFont="1" applyAlignment="1">
      <alignment horizontal="right"/>
    </xf>
    <xf numFmtId="3" fontId="18" fillId="0" borderId="0" xfId="23" applyNumberFormat="1" applyFont="1" applyAlignment="1">
      <alignment horizontal="right"/>
    </xf>
    <xf numFmtId="0" fontId="18" fillId="0" borderId="0" xfId="22" applyFont="1"/>
    <xf numFmtId="3" fontId="15" fillId="0" borderId="0" xfId="23" applyNumberFormat="1" applyFont="1" applyAlignment="1">
      <alignment horizontal="right"/>
    </xf>
    <xf numFmtId="0" fontId="16" fillId="0" borderId="0" xfId="22" applyFont="1" applyAlignment="1">
      <alignment horizontal="right" wrapText="1"/>
    </xf>
    <xf numFmtId="0" fontId="16" fillId="0" borderId="0" xfId="22" applyFont="1" applyAlignment="1">
      <alignment horizontal="right"/>
    </xf>
    <xf numFmtId="0" fontId="1" fillId="0" borderId="0" xfId="22"/>
    <xf numFmtId="0" fontId="1" fillId="0" borderId="0" xfId="22" applyAlignment="1">
      <alignment horizontal="right"/>
    </xf>
    <xf numFmtId="10" fontId="1" fillId="0" borderId="0" xfId="22" applyNumberFormat="1" applyAlignment="1">
      <alignment horizontal="right"/>
    </xf>
    <xf numFmtId="0" fontId="21" fillId="0" borderId="0" xfId="21" applyFont="1" applyFill="1" applyBorder="1" applyAlignment="1">
      <alignment horizontal="left" vertical="center"/>
    </xf>
    <xf numFmtId="1" fontId="21" fillId="0" borderId="0" xfId="23" applyNumberFormat="1" applyFont="1" applyFill="1" applyBorder="1" applyAlignment="1">
      <alignment horizontal="right" vertical="center"/>
    </xf>
    <xf numFmtId="9" fontId="22" fillId="0" borderId="0" xfId="23" applyFont="1" applyFill="1" applyBorder="1" applyAlignment="1">
      <alignment horizontal="right" vertical="center"/>
    </xf>
    <xf numFmtId="0" fontId="21" fillId="0" borderId="0" xfId="21" applyFont="1" applyFill="1" applyBorder="1" applyAlignment="1">
      <alignment horizontal="right" vertical="center"/>
    </xf>
    <xf numFmtId="3" fontId="22" fillId="0" borderId="0" xfId="23" applyNumberFormat="1" applyFont="1" applyFill="1" applyBorder="1" applyAlignment="1">
      <alignment horizontal="right"/>
    </xf>
    <xf numFmtId="4" fontId="21" fillId="0" borderId="0" xfId="21" applyNumberFormat="1" applyFont="1" applyFill="1" applyBorder="1" applyAlignment="1">
      <alignment horizontal="right" vertical="center"/>
    </xf>
    <xf numFmtId="0" fontId="22" fillId="0" borderId="0" xfId="21" applyFont="1" applyFill="1" applyBorder="1" applyAlignment="1">
      <alignment horizontal="left" vertical="center"/>
    </xf>
    <xf numFmtId="0" fontId="23" fillId="0" borderId="0" xfId="21" applyFont="1" applyFill="1" applyBorder="1" applyAlignment="1">
      <alignment horizontal="left" vertical="center"/>
    </xf>
    <xf numFmtId="10" fontId="23" fillId="0" borderId="0" xfId="23" applyNumberFormat="1" applyFont="1" applyFill="1" applyBorder="1" applyAlignment="1">
      <alignment horizontal="right" vertical="center"/>
    </xf>
    <xf numFmtId="3" fontId="23" fillId="0" borderId="0" xfId="21" applyNumberFormat="1" applyFont="1" applyFill="1" applyBorder="1" applyAlignment="1">
      <alignment horizontal="right" vertical="center"/>
    </xf>
    <xf numFmtId="0" fontId="24" fillId="0" borderId="0" xfId="21" applyNumberFormat="1" applyFont="1" applyFill="1" applyBorder="1" applyAlignment="1">
      <alignment horizontal="right" vertical="center"/>
    </xf>
    <xf numFmtId="0" fontId="25" fillId="0" borderId="0" xfId="21" applyFont="1" applyFill="1" applyBorder="1" applyAlignment="1">
      <alignment horizontal="left"/>
    </xf>
    <xf numFmtId="9" fontId="24" fillId="0" borderId="0" xfId="23" applyFont="1" applyFill="1" applyBorder="1" applyAlignment="1">
      <alignment horizontal="right" vertical="center"/>
    </xf>
    <xf numFmtId="3" fontId="24" fillId="0" borderId="0" xfId="21" applyNumberFormat="1" applyFont="1" applyFill="1" applyBorder="1" applyAlignment="1">
      <alignment horizontal="right" vertical="center"/>
    </xf>
    <xf numFmtId="3" fontId="23" fillId="0" borderId="0" xfId="21" applyNumberFormat="1" applyFont="1" applyFill="1" applyBorder="1" applyAlignment="1">
      <alignment horizontal="right" vertical="center" wrapText="1"/>
    </xf>
    <xf numFmtId="3" fontId="21" fillId="0" borderId="0" xfId="21" applyNumberFormat="1" applyFont="1" applyFill="1" applyBorder="1" applyAlignment="1">
      <alignment horizontal="right" vertical="center"/>
    </xf>
    <xf numFmtId="3" fontId="27" fillId="0" borderId="0" xfId="21" applyNumberFormat="1" applyFont="1" applyFill="1" applyBorder="1" applyAlignment="1">
      <alignment horizontal="right" vertical="center" wrapText="1"/>
    </xf>
    <xf numFmtId="3" fontId="28" fillId="0" borderId="0" xfId="21" applyNumberFormat="1" applyFont="1" applyFill="1" applyBorder="1" applyAlignment="1">
      <alignment horizontal="right" vertical="center" wrapText="1"/>
    </xf>
    <xf numFmtId="0" fontId="29" fillId="0" borderId="0" xfId="21" applyFont="1" applyFill="1" applyBorder="1" applyAlignment="1">
      <alignment horizontal="left" vertical="center"/>
    </xf>
    <xf numFmtId="0" fontId="30" fillId="0" borderId="0" xfId="21" applyFont="1" applyFill="1" applyBorder="1" applyAlignment="1">
      <alignment horizontal="left" vertical="center"/>
    </xf>
    <xf numFmtId="167" fontId="24" fillId="0" borderId="0" xfId="23" applyNumberFormat="1" applyFont="1" applyFill="1" applyBorder="1" applyAlignment="1">
      <alignment horizontal="right" vertical="center"/>
    </xf>
    <xf numFmtId="167" fontId="22" fillId="0" borderId="0" xfId="23" applyNumberFormat="1" applyFont="1" applyFill="1" applyBorder="1" applyAlignment="1">
      <alignment horizontal="left" vertical="center"/>
    </xf>
    <xf numFmtId="3" fontId="22" fillId="0" borderId="0" xfId="21" applyNumberFormat="1" applyFont="1" applyFill="1" applyBorder="1" applyAlignment="1">
      <alignment horizontal="right" vertical="center"/>
    </xf>
    <xf numFmtId="0" fontId="22" fillId="0" borderId="0" xfId="21" applyFont="1" applyFill="1" applyBorder="1" applyAlignment="1">
      <alignment horizontal="left" vertical="center" wrapText="1"/>
    </xf>
    <xf numFmtId="3" fontId="21" fillId="0" borderId="0" xfId="21" applyNumberFormat="1" applyFont="1" applyFill="1" applyBorder="1" applyAlignment="1">
      <alignment horizontal="right" vertical="center" wrapText="1"/>
    </xf>
    <xf numFmtId="167" fontId="24" fillId="0" borderId="0" xfId="21" applyNumberFormat="1" applyFont="1" applyFill="1" applyBorder="1" applyAlignment="1">
      <alignment horizontal="right" vertical="center"/>
    </xf>
    <xf numFmtId="167" fontId="22" fillId="0" borderId="0" xfId="21" applyNumberFormat="1" applyFont="1" applyFill="1" applyBorder="1" applyAlignment="1">
      <alignment horizontal="left" vertical="center"/>
    </xf>
    <xf numFmtId="0" fontId="25" fillId="0" borderId="0" xfId="21" applyFont="1" applyFill="1" applyBorder="1" applyAlignment="1">
      <alignment horizontal="left" wrapText="1"/>
    </xf>
    <xf numFmtId="0" fontId="2" fillId="0" borderId="0" xfId="21" applyFont="1" applyFill="1" applyBorder="1" applyAlignment="1">
      <alignment vertical="top"/>
    </xf>
    <xf numFmtId="167" fontId="2" fillId="0" borderId="0" xfId="21" applyNumberFormat="1" applyFont="1" applyFill="1" applyBorder="1" applyAlignment="1">
      <alignment horizontal="center" vertical="top"/>
    </xf>
    <xf numFmtId="167" fontId="2" fillId="0" borderId="0" xfId="23" applyNumberFormat="1" applyFont="1" applyFill="1" applyBorder="1" applyAlignment="1">
      <alignment horizontal="center" vertical="top"/>
    </xf>
    <xf numFmtId="0" fontId="5" fillId="0" borderId="0" xfId="21" applyFont="1" applyFill="1" applyBorder="1" applyAlignment="1">
      <alignment horizontal="right" vertical="top"/>
    </xf>
    <xf numFmtId="0" fontId="33" fillId="0" borderId="0" xfId="21" applyFont="1" applyFill="1" applyBorder="1" applyAlignment="1">
      <alignment vertical="top"/>
    </xf>
    <xf numFmtId="168" fontId="34" fillId="0" borderId="0" xfId="21" applyNumberFormat="1" applyFont="1" applyFill="1" applyBorder="1" applyAlignment="1">
      <alignment horizontal="center" vertical="center"/>
    </xf>
    <xf numFmtId="0" fontId="34" fillId="0" borderId="0" xfId="21" applyFont="1" applyFill="1" applyBorder="1" applyAlignment="1">
      <alignment horizontal="right" vertical="center"/>
    </xf>
    <xf numFmtId="0" fontId="33" fillId="0" borderId="0" xfId="21" applyFont="1" applyFill="1" applyBorder="1" applyAlignment="1">
      <alignment vertical="center"/>
    </xf>
    <xf numFmtId="168" fontId="3" fillId="0" borderId="0" xfId="21" applyNumberFormat="1" applyFont="1" applyFill="1" applyBorder="1" applyAlignment="1">
      <alignment horizontal="center" vertical="top"/>
    </xf>
    <xf numFmtId="0" fontId="3" fillId="0" borderId="0" xfId="21" applyFont="1" applyFill="1" applyBorder="1" applyAlignment="1">
      <alignment vertical="top"/>
    </xf>
    <xf numFmtId="0" fontId="5" fillId="0" borderId="0" xfId="21" applyFont="1" applyFill="1" applyBorder="1" applyAlignment="1">
      <alignment horizontal="left" vertical="top"/>
    </xf>
    <xf numFmtId="0" fontId="5" fillId="0" borderId="0" xfId="21" applyFont="1" applyFill="1" applyBorder="1" applyAlignment="1">
      <alignment horizontal="left"/>
    </xf>
    <xf numFmtId="168" fontId="5" fillId="0" borderId="0" xfId="21" applyNumberFormat="1" applyFont="1" applyFill="1" applyBorder="1" applyAlignment="1">
      <alignment horizontal="center" vertical="top"/>
    </xf>
    <xf numFmtId="0" fontId="5" fillId="0" borderId="0" xfId="21" applyFont="1" applyFill="1" applyBorder="1" applyAlignment="1">
      <alignment vertical="top"/>
    </xf>
    <xf numFmtId="168" fontId="2" fillId="0" borderId="0" xfId="21" applyNumberFormat="1" applyFont="1" applyFill="1" applyBorder="1" applyAlignment="1">
      <alignment horizontal="center" vertical="top"/>
    </xf>
    <xf numFmtId="1" fontId="2" fillId="0" borderId="0" xfId="21" applyNumberFormat="1" applyFont="1" applyFill="1" applyBorder="1" applyAlignment="1">
      <alignment vertical="top"/>
    </xf>
    <xf numFmtId="0" fontId="5" fillId="0" borderId="0" xfId="21" applyFont="1" applyFill="1" applyBorder="1" applyAlignment="1">
      <alignment horizontal="center" vertical="top"/>
    </xf>
    <xf numFmtId="0" fontId="5" fillId="0" borderId="0" xfId="21" applyFont="1" applyFill="1" applyBorder="1" applyAlignment="1">
      <alignment horizontal="center" vertical="top" wrapText="1"/>
    </xf>
    <xf numFmtId="0" fontId="5" fillId="0" borderId="0" xfId="21" applyFont="1" applyFill="1" applyBorder="1" applyAlignment="1">
      <alignment horizontal="center" vertical="center"/>
    </xf>
    <xf numFmtId="0" fontId="35" fillId="0" borderId="0" xfId="21" applyFont="1" applyFill="1" applyBorder="1" applyAlignment="1">
      <alignment horizontal="left"/>
    </xf>
    <xf numFmtId="0" fontId="34" fillId="0" borderId="0" xfId="21" applyFont="1" applyFill="1" applyBorder="1" applyAlignment="1">
      <alignment horizontal="center" vertical="center" wrapText="1"/>
    </xf>
    <xf numFmtId="168" fontId="34" fillId="0" borderId="0" xfId="21" applyNumberFormat="1" applyFont="1" applyFill="1" applyBorder="1" applyAlignment="1">
      <alignment horizontal="center" vertical="center" wrapText="1"/>
    </xf>
    <xf numFmtId="0" fontId="34" fillId="0" borderId="0" xfId="21" applyFont="1" applyFill="1" applyBorder="1" applyAlignment="1">
      <alignment vertical="center" wrapText="1"/>
    </xf>
    <xf numFmtId="0" fontId="5" fillId="0" borderId="0" xfId="21" applyFont="1" applyFill="1" applyBorder="1" applyAlignment="1">
      <alignment horizontal="center" vertical="center" wrapText="1"/>
    </xf>
    <xf numFmtId="164" fontId="5" fillId="0" borderId="0" xfId="21" applyNumberFormat="1" applyFont="1" applyFill="1" applyBorder="1" applyAlignment="1">
      <alignment horizontal="center" vertical="center" wrapText="1"/>
    </xf>
    <xf numFmtId="0" fontId="5" fillId="0" borderId="0" xfId="21" applyFont="1" applyFill="1" applyBorder="1" applyAlignment="1">
      <alignment vertical="center" wrapText="1"/>
    </xf>
    <xf numFmtId="0" fontId="4" fillId="0" borderId="0" xfId="21" applyFont="1" applyFill="1" applyBorder="1" applyAlignment="1">
      <alignment horizontal="left"/>
    </xf>
    <xf numFmtId="0" fontId="4" fillId="0" borderId="0" xfId="21" applyFont="1" applyFill="1" applyBorder="1" applyAlignment="1">
      <alignment horizontal="center" wrapText="1"/>
    </xf>
    <xf numFmtId="0" fontId="4" fillId="0" borderId="0" xfId="21" applyFont="1" applyFill="1" applyBorder="1" applyAlignment="1">
      <alignment wrapText="1"/>
    </xf>
    <xf numFmtId="164" fontId="4" fillId="0" borderId="0" xfId="21" applyNumberFormat="1" applyFont="1" applyFill="1" applyBorder="1" applyAlignment="1">
      <alignment horizontal="center" wrapText="1"/>
    </xf>
    <xf numFmtId="0" fontId="2" fillId="0" borderId="0" xfId="21" applyFont="1" applyFill="1" applyBorder="1" applyAlignment="1">
      <alignment horizontal="center" wrapText="1"/>
    </xf>
    <xf numFmtId="164" fontId="2" fillId="0" borderId="0" xfId="21" applyNumberFormat="1" applyFont="1" applyFill="1" applyBorder="1" applyAlignment="1">
      <alignment horizontal="center" wrapText="1"/>
    </xf>
    <xf numFmtId="0" fontId="2" fillId="0" borderId="0" xfId="21" applyFont="1" applyFill="1" applyBorder="1" applyAlignment="1">
      <alignment wrapText="1"/>
    </xf>
    <xf numFmtId="0" fontId="5" fillId="0" borderId="0" xfId="21" applyFont="1" applyFill="1" applyBorder="1" applyAlignment="1">
      <alignment horizontal="center" wrapText="1"/>
    </xf>
    <xf numFmtId="168" fontId="5" fillId="0" borderId="0" xfId="21" applyNumberFormat="1" applyFont="1" applyFill="1" applyBorder="1" applyAlignment="1">
      <alignment horizontal="center" wrapText="1"/>
    </xf>
    <xf numFmtId="0" fontId="5" fillId="0" borderId="0" xfId="21" applyFont="1" applyFill="1" applyBorder="1" applyAlignment="1">
      <alignment wrapText="1"/>
    </xf>
    <xf numFmtId="0" fontId="5" fillId="0" borderId="0" xfId="21" applyFont="1" applyFill="1" applyBorder="1" applyAlignment="1">
      <alignment horizontal="left" vertical="center" wrapText="1"/>
    </xf>
    <xf numFmtId="4" fontId="16" fillId="0" borderId="0" xfId="22" applyNumberFormat="1" applyFont="1"/>
    <xf numFmtId="4" fontId="16" fillId="0" borderId="0" xfId="22" applyNumberFormat="1" applyFont="1" applyAlignment="1">
      <alignment horizontal="right"/>
    </xf>
    <xf numFmtId="4" fontId="15" fillId="0" borderId="0" xfId="22" applyNumberFormat="1" applyFont="1"/>
    <xf numFmtId="4" fontId="15" fillId="0" borderId="0" xfId="22" applyNumberFormat="1" applyFont="1" applyAlignment="1">
      <alignment horizontal="right"/>
    </xf>
    <xf numFmtId="0" fontId="15" fillId="0" borderId="0" xfId="22" applyFont="1" applyAlignment="1">
      <alignment horizontal="right"/>
    </xf>
    <xf numFmtId="168" fontId="15" fillId="0" borderId="0" xfId="22" applyNumberFormat="1" applyFont="1" applyAlignment="1">
      <alignment horizontal="right"/>
    </xf>
    <xf numFmtId="168" fontId="15" fillId="0" borderId="0" xfId="22" applyNumberFormat="1" applyFont="1"/>
    <xf numFmtId="169" fontId="2" fillId="0" borderId="0" xfId="24" applyFont="1" applyBorder="1" applyAlignment="1">
      <alignment vertical="center"/>
    </xf>
    <xf numFmtId="4" fontId="2" fillId="0" borderId="0" xfId="25" applyNumberFormat="1" applyFont="1" applyBorder="1" applyAlignment="1">
      <alignment vertical="center"/>
    </xf>
    <xf numFmtId="169" fontId="2" fillId="0" borderId="0" xfId="24" applyFont="1" applyFill="1" applyBorder="1" applyAlignment="1">
      <alignment vertical="center"/>
    </xf>
    <xf numFmtId="4" fontId="5" fillId="0" borderId="0" xfId="25" applyNumberFormat="1" applyFont="1" applyFill="1" applyBorder="1" applyAlignment="1">
      <alignment vertical="center"/>
    </xf>
    <xf numFmtId="169" fontId="5" fillId="0" borderId="0" xfId="24" applyFont="1" applyFill="1" applyBorder="1" applyAlignment="1">
      <alignment vertical="center"/>
    </xf>
    <xf numFmtId="170" fontId="2" fillId="0" borderId="0" xfId="25" applyNumberFormat="1" applyFont="1" applyBorder="1" applyAlignment="1" applyProtection="1">
      <alignment vertical="center"/>
      <protection locked="0"/>
    </xf>
    <xf numFmtId="171" fontId="2" fillId="0" borderId="0" xfId="24" applyNumberFormat="1" applyFont="1" applyBorder="1" applyAlignment="1" applyProtection="1">
      <alignment vertical="center"/>
    </xf>
    <xf numFmtId="170" fontId="2" fillId="0" borderId="0" xfId="25" applyNumberFormat="1" applyFont="1" applyBorder="1" applyAlignment="1" applyProtection="1">
      <alignment vertical="center"/>
    </xf>
    <xf numFmtId="172" fontId="2" fillId="0" borderId="0" xfId="24" applyNumberFormat="1" applyFont="1" applyBorder="1" applyAlignment="1" applyProtection="1">
      <alignment vertical="center"/>
    </xf>
    <xf numFmtId="170" fontId="5" fillId="0" borderId="0" xfId="24" applyNumberFormat="1" applyFont="1" applyBorder="1" applyAlignment="1">
      <alignment vertical="center"/>
    </xf>
    <xf numFmtId="169" fontId="2" fillId="0" borderId="0" xfId="24" applyFont="1" applyBorder="1" applyAlignment="1">
      <alignment horizontal="left" vertical="center"/>
    </xf>
    <xf numFmtId="169" fontId="5" fillId="0" borderId="0" xfId="24" applyFont="1" applyBorder="1" applyAlignment="1">
      <alignment vertical="center"/>
    </xf>
    <xf numFmtId="170" fontId="5" fillId="0" borderId="0" xfId="25" applyNumberFormat="1" applyFont="1" applyBorder="1" applyAlignment="1" applyProtection="1">
      <alignment vertical="center"/>
      <protection locked="0"/>
    </xf>
    <xf numFmtId="172" fontId="2" fillId="0" borderId="0" xfId="24" applyNumberFormat="1" applyFont="1" applyBorder="1" applyAlignment="1" applyProtection="1">
      <alignment horizontal="left" vertical="center"/>
    </xf>
    <xf numFmtId="170" fontId="2" fillId="0" borderId="0" xfId="25" applyNumberFormat="1" applyFont="1" applyFill="1" applyBorder="1" applyAlignment="1" applyProtection="1">
      <alignment vertical="center"/>
      <protection locked="0"/>
    </xf>
    <xf numFmtId="170" fontId="2" fillId="0" borderId="0" xfId="24" applyNumberFormat="1" applyFont="1" applyBorder="1" applyAlignment="1" applyProtection="1">
      <alignment vertical="center"/>
    </xf>
    <xf numFmtId="0" fontId="2" fillId="0" borderId="0" xfId="21" applyFont="1" applyBorder="1" applyAlignment="1">
      <alignment vertical="center"/>
    </xf>
    <xf numFmtId="4" fontId="2" fillId="0" borderId="0" xfId="24" applyNumberFormat="1" applyFont="1" applyFill="1" applyBorder="1" applyAlignment="1">
      <alignment horizontal="right" vertical="center"/>
    </xf>
    <xf numFmtId="4" fontId="2" fillId="0" borderId="0" xfId="24" applyNumberFormat="1" applyFont="1" applyFill="1" applyBorder="1" applyAlignment="1">
      <alignment horizontal="right" vertical="center" wrapText="1"/>
    </xf>
    <xf numFmtId="1" fontId="2" fillId="0" borderId="0" xfId="24" applyNumberFormat="1" applyFont="1" applyFill="1" applyBorder="1" applyAlignment="1">
      <alignment horizontal="right" vertical="center" wrapText="1"/>
    </xf>
    <xf numFmtId="0" fontId="2" fillId="0" borderId="0" xfId="21" applyFont="1" applyBorder="1" applyAlignment="1">
      <alignment horizontal="center" vertical="center"/>
    </xf>
    <xf numFmtId="172" fontId="2" fillId="0" borderId="0" xfId="26" applyNumberFormat="1" applyFont="1" applyBorder="1" applyAlignment="1" applyProtection="1">
      <alignment horizontal="center" vertical="center"/>
    </xf>
    <xf numFmtId="4" fontId="34" fillId="0" borderId="0" xfId="21" applyNumberFormat="1" applyFont="1" applyFill="1" applyBorder="1" applyAlignment="1">
      <alignment horizontal="center" vertical="center" wrapText="1"/>
    </xf>
    <xf numFmtId="4" fontId="34" fillId="0" borderId="0" xfId="21" applyNumberFormat="1" applyFont="1" applyFill="1" applyBorder="1" applyAlignment="1">
      <alignment horizontal="center" vertical="center"/>
    </xf>
    <xf numFmtId="4" fontId="4" fillId="0" borderId="0" xfId="21" applyNumberFormat="1" applyFont="1" applyFill="1" applyBorder="1" applyAlignment="1">
      <alignment horizontal="center" wrapText="1"/>
    </xf>
    <xf numFmtId="4" fontId="2" fillId="0" borderId="0" xfId="21" applyNumberFormat="1" applyFont="1" applyFill="1" applyBorder="1" applyAlignment="1">
      <alignment horizontal="center" wrapText="1"/>
    </xf>
    <xf numFmtId="4" fontId="5" fillId="0" borderId="0" xfId="21" applyNumberFormat="1" applyFont="1" applyFill="1" applyBorder="1" applyAlignment="1">
      <alignment horizontal="center" wrapText="1"/>
    </xf>
    <xf numFmtId="0" fontId="8" fillId="0" borderId="0" xfId="21"/>
    <xf numFmtId="0" fontId="38" fillId="0" borderId="0" xfId="21" applyFont="1"/>
    <xf numFmtId="4" fontId="38" fillId="0" borderId="0" xfId="21" applyNumberFormat="1" applyFont="1"/>
    <xf numFmtId="168" fontId="38" fillId="0" borderId="0" xfId="21" applyNumberFormat="1" applyFont="1"/>
    <xf numFmtId="4" fontId="8" fillId="0" borderId="0" xfId="21" applyNumberFormat="1" applyFill="1"/>
    <xf numFmtId="168" fontId="8" fillId="0" borderId="0" xfId="21" applyNumberFormat="1" applyFill="1"/>
    <xf numFmtId="0" fontId="41" fillId="0" borderId="0" xfId="21" applyFont="1" applyAlignment="1">
      <alignment horizontal="right"/>
    </xf>
    <xf numFmtId="174" fontId="41" fillId="0" borderId="0" xfId="21" applyNumberFormat="1" applyFont="1" applyAlignment="1">
      <alignment horizontal="right"/>
    </xf>
    <xf numFmtId="0" fontId="8" fillId="0" borderId="0" xfId="21" applyAlignment="1">
      <alignment horizontal="right"/>
    </xf>
    <xf numFmtId="0" fontId="8" fillId="0" borderId="0" xfId="21" applyAlignment="1">
      <alignment horizontal="right" wrapText="1"/>
    </xf>
    <xf numFmtId="0" fontId="8" fillId="0" borderId="0" xfId="21" applyFont="1"/>
    <xf numFmtId="168" fontId="8" fillId="0" borderId="0" xfId="21" applyNumberFormat="1"/>
    <xf numFmtId="2" fontId="8" fillId="0" borderId="0" xfId="21" applyNumberFormat="1" applyFill="1"/>
    <xf numFmtId="2" fontId="8" fillId="0" borderId="0" xfId="21" applyNumberFormat="1"/>
    <xf numFmtId="168" fontId="38" fillId="0" borderId="0" xfId="21" applyNumberFormat="1" applyFont="1" applyFill="1"/>
    <xf numFmtId="164" fontId="8" fillId="0" borderId="0" xfId="21" applyNumberFormat="1" applyFill="1"/>
    <xf numFmtId="164" fontId="8" fillId="0" borderId="0" xfId="21" applyNumberFormat="1"/>
    <xf numFmtId="164" fontId="8" fillId="0" borderId="0" xfId="21" applyNumberFormat="1" applyFill="1" applyAlignment="1">
      <alignment vertical="top"/>
    </xf>
    <xf numFmtId="164" fontId="8" fillId="0" borderId="0" xfId="21" applyNumberFormat="1" applyAlignment="1">
      <alignment vertical="top"/>
    </xf>
    <xf numFmtId="0" fontId="8" fillId="0" borderId="0" xfId="21" applyAlignment="1">
      <alignment wrapText="1"/>
    </xf>
    <xf numFmtId="0" fontId="8" fillId="0" borderId="0" xfId="21" applyFont="1" applyAlignment="1">
      <alignment wrapText="1"/>
    </xf>
    <xf numFmtId="168" fontId="8" fillId="0" borderId="0" xfId="21" applyNumberFormat="1" applyFont="1"/>
    <xf numFmtId="168" fontId="8" fillId="0" borderId="0" xfId="21" applyNumberFormat="1" applyFont="1" applyFill="1"/>
    <xf numFmtId="0" fontId="8" fillId="0" borderId="0" xfId="21" applyFont="1" applyAlignment="1">
      <alignment horizontal="center"/>
    </xf>
    <xf numFmtId="0" fontId="8" fillId="0" borderId="0" xfId="21" applyFont="1" applyAlignment="1">
      <alignment horizontal="center" wrapText="1"/>
    </xf>
    <xf numFmtId="0" fontId="8" fillId="0" borderId="0" xfId="21" applyFont="1" applyAlignment="1">
      <alignment horizontal="right" vertical="center"/>
    </xf>
    <xf numFmtId="0" fontId="8" fillId="0" borderId="0" xfId="21" applyFont="1" applyAlignment="1">
      <alignment horizontal="right" vertical="center" wrapText="1"/>
    </xf>
    <xf numFmtId="0" fontId="8" fillId="0" borderId="0" xfId="21" applyBorder="1"/>
    <xf numFmtId="168" fontId="8" fillId="0" borderId="0" xfId="21" applyNumberFormat="1" applyFill="1" applyBorder="1"/>
    <xf numFmtId="0" fontId="38" fillId="0" borderId="0" xfId="21" applyFont="1" applyBorder="1"/>
    <xf numFmtId="2" fontId="8" fillId="0" borderId="0" xfId="21" applyNumberFormat="1" applyFill="1" applyBorder="1"/>
    <xf numFmtId="2" fontId="8" fillId="0" borderId="0" xfId="21" applyNumberFormat="1" applyBorder="1"/>
    <xf numFmtId="0" fontId="2" fillId="0" borderId="0" xfId="0" applyFont="1" applyBorder="1" applyAlignment="1"/>
    <xf numFmtId="0" fontId="5" fillId="0" borderId="0" xfId="0" applyFont="1" applyFill="1" applyBorder="1" applyAlignment="1">
      <alignment horizontal="left"/>
    </xf>
    <xf numFmtId="0" fontId="2" fillId="0" borderId="0" xfId="0" applyFont="1" applyFill="1" applyBorder="1" applyAlignment="1">
      <alignment horizontal="left"/>
    </xf>
    <xf numFmtId="0" fontId="2" fillId="0" borderId="0" xfId="21" applyFont="1" applyFill="1"/>
    <xf numFmtId="0" fontId="2" fillId="0" borderId="0" xfId="21" applyFont="1"/>
    <xf numFmtId="0" fontId="5" fillId="0" borderId="0" xfId="21" applyFont="1" applyFill="1"/>
    <xf numFmtId="0" fontId="5" fillId="0" borderId="0" xfId="21" applyFont="1"/>
    <xf numFmtId="0" fontId="9" fillId="0" borderId="0" xfId="21" applyFont="1" applyFill="1" applyAlignment="1">
      <alignment wrapText="1"/>
    </xf>
    <xf numFmtId="0" fontId="5" fillId="0" borderId="0" xfId="21" applyFont="1" applyFill="1" applyBorder="1" applyAlignment="1">
      <alignment horizontal="left"/>
    </xf>
    <xf numFmtId="0" fontId="10" fillId="0" borderId="0" xfId="21" applyFont="1" applyFill="1" applyBorder="1" applyAlignment="1">
      <alignment horizontal="left"/>
    </xf>
    <xf numFmtId="0" fontId="9" fillId="0" borderId="0" xfId="21" applyFont="1" applyFill="1" applyBorder="1" applyAlignment="1">
      <alignment horizontal="left"/>
    </xf>
    <xf numFmtId="0" fontId="2" fillId="0" borderId="0" xfId="21" applyFont="1" applyFill="1" applyBorder="1" applyAlignment="1">
      <alignment horizontal="left"/>
    </xf>
    <xf numFmtId="0" fontId="2" fillId="0" borderId="0" xfId="21" applyFont="1" applyBorder="1" applyAlignment="1"/>
    <xf numFmtId="0" fontId="12" fillId="0" borderId="0" xfId="21" applyFont="1" applyFill="1" applyBorder="1" applyAlignment="1">
      <alignment horizontal="left" vertical="center" wrapText="1"/>
    </xf>
    <xf numFmtId="0" fontId="12" fillId="0" borderId="0" xfId="21" applyFont="1" applyFill="1" applyBorder="1" applyAlignment="1">
      <alignment horizontal="left"/>
    </xf>
    <xf numFmtId="0" fontId="14" fillId="0" borderId="0" xfId="21" applyFont="1" applyFill="1" applyBorder="1" applyAlignment="1">
      <alignment horizontal="left"/>
    </xf>
    <xf numFmtId="0" fontId="13" fillId="0" borderId="0" xfId="21" applyFont="1" applyFill="1" applyBorder="1" applyAlignment="1">
      <alignment horizontal="left"/>
    </xf>
    <xf numFmtId="0" fontId="12" fillId="0" borderId="0" xfId="21" applyFont="1" applyFill="1" applyBorder="1" applyAlignment="1">
      <alignment horizontal="center" vertical="center" wrapText="1"/>
    </xf>
    <xf numFmtId="0" fontId="15" fillId="0" borderId="0" xfId="22" applyFont="1"/>
    <xf numFmtId="0" fontId="15" fillId="0" borderId="0" xfId="22" applyFont="1" applyAlignment="1"/>
    <xf numFmtId="0" fontId="1" fillId="0" borderId="0" xfId="22" applyAlignment="1"/>
    <xf numFmtId="0" fontId="15" fillId="0" borderId="0" xfId="22" applyFont="1" applyAlignment="1">
      <alignment horizontal="center"/>
    </xf>
    <xf numFmtId="0" fontId="32" fillId="0" borderId="0" xfId="21" applyFont="1" applyFill="1" applyBorder="1" applyAlignment="1">
      <alignment horizontal="left" vertical="center"/>
    </xf>
    <xf numFmtId="0" fontId="31" fillId="0" borderId="0" xfId="21" applyFont="1" applyFill="1" applyBorder="1" applyAlignment="1">
      <alignment horizontal="left" vertical="center"/>
    </xf>
    <xf numFmtId="0" fontId="20" fillId="0" borderId="0" xfId="21" applyFont="1" applyFill="1" applyBorder="1" applyAlignment="1">
      <alignment horizontal="left" vertical="top" wrapText="1"/>
    </xf>
    <xf numFmtId="0" fontId="19" fillId="0" borderId="0" xfId="21" applyFont="1" applyFill="1" applyBorder="1" applyAlignment="1">
      <alignment horizontal="left" vertical="top" wrapText="1"/>
    </xf>
    <xf numFmtId="0" fontId="1" fillId="0" borderId="0" xfId="22" applyAlignment="1">
      <alignment horizontal="left" vertical="top" wrapText="1"/>
    </xf>
    <xf numFmtId="0" fontId="19" fillId="0" borderId="0" xfId="21" applyFont="1" applyFill="1" applyBorder="1" applyAlignment="1">
      <alignment horizontal="left" vertical="center"/>
    </xf>
    <xf numFmtId="0" fontId="21" fillId="0" borderId="0" xfId="21" applyFont="1" applyFill="1" applyBorder="1" applyAlignment="1">
      <alignment horizontal="center" vertical="center"/>
    </xf>
    <xf numFmtId="0" fontId="30" fillId="0" borderId="0" xfId="21" applyFont="1" applyFill="1" applyBorder="1" applyAlignment="1">
      <alignment horizontal="center" vertical="center"/>
    </xf>
    <xf numFmtId="0" fontId="21" fillId="0" borderId="0" xfId="21" applyFont="1" applyFill="1" applyBorder="1" applyAlignment="1">
      <alignment horizontal="left" vertical="center"/>
    </xf>
    <xf numFmtId="0" fontId="23" fillId="0" borderId="0" xfId="21" applyFont="1" applyFill="1" applyBorder="1" applyAlignment="1">
      <alignment horizontal="left" vertical="center"/>
    </xf>
    <xf numFmtId="167" fontId="22" fillId="0" borderId="0" xfId="23" applyNumberFormat="1" applyFont="1" applyFill="1" applyBorder="1" applyAlignment="1">
      <alignment horizontal="left" vertical="center"/>
    </xf>
    <xf numFmtId="0" fontId="23" fillId="0" borderId="0" xfId="21" applyFont="1" applyFill="1" applyBorder="1" applyAlignment="1">
      <alignment horizontal="center" vertical="center"/>
    </xf>
    <xf numFmtId="0" fontId="2" fillId="0" borderId="0" xfId="21" applyFont="1" applyFill="1" applyBorder="1" applyAlignment="1">
      <alignment vertical="top"/>
    </xf>
    <xf numFmtId="0" fontId="5" fillId="0" borderId="0" xfId="21" applyFont="1" applyFill="1" applyBorder="1" applyAlignment="1">
      <alignment horizontal="left" wrapText="1"/>
    </xf>
    <xf numFmtId="0" fontId="2" fillId="0" borderId="0" xfId="21" applyFont="1" applyFill="1" applyBorder="1" applyAlignment="1">
      <alignment horizontal="left" vertical="top"/>
    </xf>
    <xf numFmtId="0" fontId="9" fillId="0" borderId="0" xfId="21" applyFont="1" applyFill="1" applyBorder="1" applyAlignment="1">
      <alignment horizontal="left" vertical="top"/>
    </xf>
    <xf numFmtId="0" fontId="5" fillId="0" borderId="0" xfId="21" applyFont="1" applyFill="1" applyBorder="1" applyAlignment="1">
      <alignment horizontal="center" vertical="top" wrapText="1"/>
    </xf>
    <xf numFmtId="0" fontId="33" fillId="0" borderId="0" xfId="21" applyFont="1" applyFill="1" applyBorder="1" applyAlignment="1">
      <alignment vertical="top"/>
    </xf>
    <xf numFmtId="0" fontId="5" fillId="0" borderId="0" xfId="21" applyFont="1" applyFill="1" applyBorder="1" applyAlignment="1">
      <alignment horizontal="left" vertical="center" wrapText="1"/>
    </xf>
    <xf numFmtId="0" fontId="2" fillId="0" borderId="0" xfId="21" applyFont="1" applyFill="1" applyBorder="1" applyAlignment="1">
      <alignment horizontal="left" wrapText="1"/>
    </xf>
    <xf numFmtId="0" fontId="9" fillId="0" borderId="0" xfId="21" applyFont="1" applyFill="1" applyBorder="1" applyAlignment="1">
      <alignment horizontal="left" wrapText="1"/>
    </xf>
    <xf numFmtId="0" fontId="2" fillId="0" borderId="0" xfId="21" applyFont="1" applyFill="1" applyBorder="1" applyAlignment="1">
      <alignment horizontal="right" wrapText="1"/>
    </xf>
    <xf numFmtId="0" fontId="2" fillId="0" borderId="0" xfId="21" applyFont="1" applyFill="1" applyBorder="1" applyAlignment="1">
      <alignment horizontal="left" vertical="center" wrapText="1"/>
    </xf>
    <xf numFmtId="169" fontId="2" fillId="0" borderId="0" xfId="24" applyFont="1" applyBorder="1" applyAlignment="1">
      <alignment vertical="center"/>
    </xf>
    <xf numFmtId="169" fontId="2" fillId="0" borderId="0" xfId="24" applyFont="1" applyBorder="1" applyAlignment="1">
      <alignment horizontal="left" vertical="center"/>
    </xf>
    <xf numFmtId="0" fontId="8" fillId="0" borderId="0" xfId="21" applyAlignment="1">
      <alignment horizontal="left" vertical="center"/>
    </xf>
    <xf numFmtId="170" fontId="2" fillId="0" borderId="0" xfId="25" applyNumberFormat="1" applyFont="1" applyBorder="1" applyAlignment="1" applyProtection="1">
      <alignment horizontal="left" vertical="center"/>
      <protection locked="0"/>
    </xf>
    <xf numFmtId="169" fontId="2" fillId="0" borderId="0" xfId="24" applyFont="1" applyBorder="1" applyAlignment="1">
      <alignment horizontal="center" vertical="center"/>
    </xf>
    <xf numFmtId="4" fontId="2" fillId="0" borderId="0" xfId="24" applyNumberFormat="1" applyFont="1" applyFill="1" applyBorder="1" applyAlignment="1">
      <alignment horizontal="center" vertical="center"/>
    </xf>
    <xf numFmtId="0" fontId="40" fillId="0" borderId="0" xfId="21" applyFont="1" applyAlignment="1">
      <alignment wrapText="1"/>
    </xf>
    <xf numFmtId="0" fontId="8" fillId="0" borderId="0" xfId="21"/>
    <xf numFmtId="0" fontId="38" fillId="0" borderId="0" xfId="21" applyFont="1"/>
    <xf numFmtId="0" fontId="8" fillId="0" borderId="0" xfId="21" applyFont="1"/>
    <xf numFmtId="174" fontId="8" fillId="0" borderId="0" xfId="21" applyNumberFormat="1" applyFont="1"/>
    <xf numFmtId="174" fontId="8" fillId="0" borderId="0" xfId="21" applyNumberFormat="1"/>
    <xf numFmtId="168" fontId="38" fillId="0" borderId="0" xfId="21" applyNumberFormat="1" applyFont="1"/>
    <xf numFmtId="0" fontId="40" fillId="0" borderId="0" xfId="21" applyFont="1"/>
    <xf numFmtId="0" fontId="8" fillId="0" borderId="0" xfId="21" applyFont="1" applyFill="1" applyBorder="1"/>
    <xf numFmtId="0" fontId="40" fillId="0" borderId="0" xfId="21" applyFont="1" applyAlignment="1">
      <alignment horizontal="left" wrapText="1"/>
    </xf>
    <xf numFmtId="0" fontId="8" fillId="0" borderId="0" xfId="21" applyFont="1" applyAlignment="1">
      <alignment horizontal="left"/>
    </xf>
    <xf numFmtId="0" fontId="38" fillId="0" borderId="0" xfId="21" applyFont="1" applyBorder="1"/>
    <xf numFmtId="0" fontId="8" fillId="0" borderId="0" xfId="21" applyFont="1" applyBorder="1"/>
    <xf numFmtId="0" fontId="8" fillId="0" borderId="0" xfId="21" applyBorder="1"/>
    <xf numFmtId="0" fontId="8" fillId="0" borderId="0" xfId="21" applyFont="1" applyBorder="1" applyAlignment="1">
      <alignment vertical="top" wrapText="1"/>
    </xf>
    <xf numFmtId="0" fontId="8" fillId="0" borderId="0" xfId="21" applyBorder="1" applyAlignment="1">
      <alignment vertical="top"/>
    </xf>
    <xf numFmtId="0" fontId="8" fillId="0" borderId="0" xfId="21" applyFont="1" applyBorder="1" applyAlignment="1">
      <alignment wrapText="1"/>
    </xf>
  </cellXfs>
  <cellStyles count="32">
    <cellStyle name="1Kopf" xfId="27"/>
    <cellStyle name="20% - Akzent1" xfId="1"/>
    <cellStyle name="20% - Akzent2" xfId="2"/>
    <cellStyle name="20% - Akzent3" xfId="3"/>
    <cellStyle name="20% - Akzent4" xfId="4"/>
    <cellStyle name="20% - Akzent5" xfId="5"/>
    <cellStyle name="20% - Akzent6" xfId="6"/>
    <cellStyle name="2gelb" xfId="28"/>
    <cellStyle name="3Summe" xfId="29"/>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Dezimal_La2000" xfId="25"/>
    <cellStyle name="Euro" xfId="19"/>
    <cellStyle name="neu" xfId="30"/>
    <cellStyle name="Prozent 2" xfId="20"/>
    <cellStyle name="Prozent 3" xfId="23"/>
    <cellStyle name="Standard" xfId="0" builtinId="0"/>
    <cellStyle name="Standard 2" xfId="21"/>
    <cellStyle name="Standard 3" xfId="22"/>
    <cellStyle name="Standard_f" xfId="24"/>
    <cellStyle name="Standard_La2000" xfId="26"/>
    <cellStyle name="Summe" xfId="3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tabSelected="1" workbookViewId="0">
      <selection sqref="A1:XFD1"/>
    </sheetView>
  </sheetViews>
  <sheetFormatPr baseColWidth="10" defaultRowHeight="12.75" customHeight="1" x14ac:dyDescent="0.3"/>
  <cols>
    <col min="1" max="1" width="63.28515625" style="1" customWidth="1"/>
    <col min="2" max="2" width="12.7109375" style="2" bestFit="1" customWidth="1"/>
    <col min="3" max="3" width="12.7109375" style="2" customWidth="1"/>
    <col min="4" max="16384" width="11.42578125" style="1"/>
  </cols>
  <sheetData>
    <row r="1" spans="1:3" s="197" customFormat="1" ht="15" x14ac:dyDescent="0.3">
      <c r="A1" s="197" t="s">
        <v>16</v>
      </c>
    </row>
    <row r="2" spans="1:3" s="198" customFormat="1" ht="12.75" customHeight="1" x14ac:dyDescent="0.3">
      <c r="A2" s="198" t="s">
        <v>15</v>
      </c>
    </row>
    <row r="3" spans="1:3" s="196" customFormat="1" ht="12.75" customHeight="1" x14ac:dyDescent="0.3"/>
    <row r="4" spans="1:3" s="5" customFormat="1" ht="12.75" customHeight="1" x14ac:dyDescent="0.3">
      <c r="B4" s="10" t="s">
        <v>14</v>
      </c>
      <c r="C4" s="10" t="s">
        <v>13</v>
      </c>
    </row>
    <row r="5" spans="1:3" s="196" customFormat="1" ht="12.75" customHeight="1" x14ac:dyDescent="0.3"/>
    <row r="6" spans="1:3" s="5" customFormat="1" ht="12.75" customHeight="1" x14ac:dyDescent="0.3">
      <c r="A6" s="5" t="s">
        <v>12</v>
      </c>
      <c r="B6" s="6">
        <v>387.82400000000001</v>
      </c>
      <c r="C6" s="6">
        <v>44.834937179481265</v>
      </c>
    </row>
    <row r="7" spans="1:3" s="5" customFormat="1" ht="12.75" customHeight="1" x14ac:dyDescent="0.3">
      <c r="A7" s="5" t="s">
        <v>11</v>
      </c>
      <c r="B7" s="6">
        <v>78.938999999999993</v>
      </c>
      <c r="C7" s="6">
        <v>9.1258537532774415</v>
      </c>
    </row>
    <row r="8" spans="1:3" s="5" customFormat="1" ht="12.75" customHeight="1" x14ac:dyDescent="0.3">
      <c r="A8" s="5" t="s">
        <v>10</v>
      </c>
      <c r="B8" s="6">
        <v>308.88499999999999</v>
      </c>
      <c r="C8" s="6">
        <v>35.709083426203819</v>
      </c>
    </row>
    <row r="9" spans="1:3" s="5" customFormat="1" ht="15" customHeight="1" x14ac:dyDescent="0.3">
      <c r="A9" s="7" t="s">
        <v>9</v>
      </c>
      <c r="B9" s="6">
        <v>366.62099999999998</v>
      </c>
      <c r="C9" s="6">
        <v>42.383734641689522</v>
      </c>
    </row>
    <row r="10" spans="1:3" s="5" customFormat="1" ht="12.75" customHeight="1" x14ac:dyDescent="0.3">
      <c r="A10" s="9" t="s">
        <v>8</v>
      </c>
      <c r="B10" s="8">
        <v>293.10500000000002</v>
      </c>
      <c r="C10" s="8">
        <v>33.88481440548253</v>
      </c>
    </row>
    <row r="11" spans="1:3" s="5" customFormat="1" ht="15" customHeight="1" x14ac:dyDescent="0.3">
      <c r="A11" s="7" t="s">
        <v>7</v>
      </c>
      <c r="B11" s="6">
        <v>10.765000000000001</v>
      </c>
      <c r="C11" s="6">
        <v>1.2445029155934544</v>
      </c>
    </row>
    <row r="12" spans="1:3" s="5" customFormat="1" ht="12.75" customHeight="1" x14ac:dyDescent="0.3">
      <c r="A12" s="5" t="s">
        <v>6</v>
      </c>
      <c r="B12" s="6">
        <v>6.625</v>
      </c>
      <c r="C12" s="6">
        <v>0.76589241205821035</v>
      </c>
    </row>
    <row r="13" spans="1:3" s="5" customFormat="1" ht="12.75" customHeight="1" x14ac:dyDescent="0.3">
      <c r="A13" s="5" t="s">
        <v>5</v>
      </c>
      <c r="B13" s="6">
        <v>4.1399999999999997</v>
      </c>
      <c r="C13" s="6">
        <v>0.47861050353524387</v>
      </c>
    </row>
    <row r="14" spans="1:3" s="5" customFormat="1" ht="12.75" customHeight="1" x14ac:dyDescent="0.3">
      <c r="A14" s="5" t="s">
        <v>4</v>
      </c>
      <c r="B14" s="6">
        <v>49.463000000000001</v>
      </c>
      <c r="C14" s="6">
        <v>5.7182394532279632</v>
      </c>
    </row>
    <row r="15" spans="1:3" s="5" customFormat="1" ht="12.75" customHeight="1" x14ac:dyDescent="0.3">
      <c r="A15" s="5" t="s">
        <v>3</v>
      </c>
      <c r="B15" s="6">
        <v>49.530999999999999</v>
      </c>
      <c r="C15" s="6">
        <v>5.72610068855173</v>
      </c>
    </row>
    <row r="16" spans="1:3" s="5" customFormat="1" ht="12.75" customHeight="1" x14ac:dyDescent="0.3">
      <c r="A16" s="5" t="s">
        <v>2</v>
      </c>
      <c r="B16" s="6">
        <v>0.8</v>
      </c>
      <c r="C16" s="6">
        <v>9.2485121456085784E-2</v>
      </c>
    </row>
    <row r="17" spans="1:3" s="196" customFormat="1" ht="12.75" customHeight="1" x14ac:dyDescent="0.3"/>
    <row r="18" spans="1:3" s="3" customFormat="1" ht="15" x14ac:dyDescent="0.2">
      <c r="A18" s="3" t="s">
        <v>1</v>
      </c>
      <c r="B18" s="4">
        <v>865.00399999999979</v>
      </c>
      <c r="C18" s="4">
        <v>100.00000000000001</v>
      </c>
    </row>
    <row r="20" spans="1:3" s="196" customFormat="1" ht="12.75" customHeight="1" x14ac:dyDescent="0.3">
      <c r="A20" s="196" t="s">
        <v>0</v>
      </c>
    </row>
    <row r="21" spans="1:3" s="196" customFormat="1" ht="12.75" customHeight="1" x14ac:dyDescent="0.3"/>
  </sheetData>
  <mergeCells count="7">
    <mergeCell ref="A17:XFD17"/>
    <mergeCell ref="A1:XFD1"/>
    <mergeCell ref="A2:XFD2"/>
    <mergeCell ref="A21:XFD21"/>
    <mergeCell ref="A20:XFD20"/>
    <mergeCell ref="A3:XFD3"/>
    <mergeCell ref="A5:XFD5"/>
  </mergeCells>
  <pageMargins left="0.7" right="0.7" top="0.78740157499999996" bottom="0.78740157499999996"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zoomScaleNormal="100" workbookViewId="0">
      <selection sqref="A1:XFD1"/>
    </sheetView>
  </sheetViews>
  <sheetFormatPr baseColWidth="10" defaultRowHeight="16.5" x14ac:dyDescent="0.3"/>
  <cols>
    <col min="1" max="1" width="61.140625" style="39" customWidth="1"/>
    <col min="2" max="7" width="12.7109375" style="39" customWidth="1"/>
    <col min="8" max="16384" width="11.42578125" style="39"/>
  </cols>
  <sheetData>
    <row r="1" spans="1:7" s="214" customFormat="1" x14ac:dyDescent="0.3">
      <c r="A1" s="214" t="s">
        <v>214</v>
      </c>
    </row>
    <row r="2" spans="1:7" s="214" customFormat="1" x14ac:dyDescent="0.3">
      <c r="A2" s="214" t="s">
        <v>213</v>
      </c>
    </row>
    <row r="3" spans="1:7" s="214" customFormat="1" x14ac:dyDescent="0.3"/>
    <row r="4" spans="1:7" ht="15.75" customHeight="1" x14ac:dyDescent="0.3">
      <c r="A4" s="39" t="s">
        <v>206</v>
      </c>
      <c r="B4" s="39">
        <v>2007</v>
      </c>
      <c r="C4" s="39">
        <v>2008</v>
      </c>
      <c r="D4" s="39">
        <v>2009</v>
      </c>
      <c r="E4" s="39">
        <v>2010</v>
      </c>
      <c r="F4" s="39">
        <v>2011</v>
      </c>
      <c r="G4" s="134" t="s">
        <v>212</v>
      </c>
    </row>
    <row r="5" spans="1:7" s="214" customFormat="1" ht="15.75" customHeight="1" x14ac:dyDescent="0.3"/>
    <row r="6" spans="1:7" ht="17.25" x14ac:dyDescent="0.35">
      <c r="A6" s="44" t="s">
        <v>202</v>
      </c>
      <c r="B6" s="131" t="s">
        <v>209</v>
      </c>
      <c r="C6" s="130">
        <v>5.5736509999999999</v>
      </c>
      <c r="D6" s="130">
        <v>16.494506390000002</v>
      </c>
      <c r="E6" s="130">
        <v>16.387627139999999</v>
      </c>
      <c r="F6" s="130">
        <v>7.8214100799999997</v>
      </c>
      <c r="G6" s="130">
        <v>46.277194610000002</v>
      </c>
    </row>
    <row r="7" spans="1:7" x14ac:dyDescent="0.3">
      <c r="A7" s="39" t="s">
        <v>201</v>
      </c>
      <c r="B7" s="133" t="s">
        <v>209</v>
      </c>
      <c r="C7" s="132">
        <v>0</v>
      </c>
      <c r="D7" s="132">
        <v>11.251032840000001</v>
      </c>
      <c r="E7" s="132">
        <v>7.3463750899999996</v>
      </c>
      <c r="F7" s="132">
        <v>5.8535519699999998</v>
      </c>
      <c r="G7" s="132">
        <v>24.450959899999997</v>
      </c>
    </row>
    <row r="8" spans="1:7" x14ac:dyDescent="0.3">
      <c r="A8" s="39" t="s">
        <v>200</v>
      </c>
      <c r="B8" s="133" t="s">
        <v>209</v>
      </c>
      <c r="C8" s="132">
        <v>5.5736509999999999</v>
      </c>
      <c r="D8" s="132">
        <v>5.24347355</v>
      </c>
      <c r="E8" s="132">
        <v>9.0412520500000007</v>
      </c>
      <c r="F8" s="132">
        <v>1.9678581100000001</v>
      </c>
      <c r="G8" s="132">
        <v>21.826234710000001</v>
      </c>
    </row>
    <row r="9" spans="1:7" ht="17.25" x14ac:dyDescent="0.35">
      <c r="A9" s="44" t="s">
        <v>199</v>
      </c>
      <c r="B9" s="131" t="s">
        <v>209</v>
      </c>
      <c r="C9" s="130">
        <v>44.693720219999996</v>
      </c>
      <c r="D9" s="130">
        <v>97.949193769999994</v>
      </c>
      <c r="E9" s="130">
        <v>96.760563899999994</v>
      </c>
      <c r="F9" s="130">
        <v>59.296697599999995</v>
      </c>
      <c r="G9" s="130">
        <v>298.70017548999999</v>
      </c>
    </row>
    <row r="10" spans="1:7" x14ac:dyDescent="0.3">
      <c r="A10" s="39" t="s">
        <v>198</v>
      </c>
      <c r="B10" s="133" t="s">
        <v>209</v>
      </c>
      <c r="C10" s="132">
        <v>39.889049</v>
      </c>
      <c r="D10" s="132">
        <v>57.457017979999996</v>
      </c>
      <c r="E10" s="132">
        <v>54.90308435</v>
      </c>
      <c r="F10" s="132">
        <v>22.278217940000001</v>
      </c>
      <c r="G10" s="132">
        <v>174.52736926999998</v>
      </c>
    </row>
    <row r="11" spans="1:7" x14ac:dyDescent="0.3">
      <c r="A11" s="39" t="s">
        <v>211</v>
      </c>
      <c r="B11" s="133" t="s">
        <v>209</v>
      </c>
      <c r="C11" s="132">
        <v>4.8046712199999995</v>
      </c>
      <c r="D11" s="132">
        <v>40.492175789999997</v>
      </c>
      <c r="E11" s="132">
        <v>41.857479549999987</v>
      </c>
      <c r="F11" s="132">
        <v>37.018479659999997</v>
      </c>
      <c r="G11" s="132">
        <v>124.17280622</v>
      </c>
    </row>
    <row r="12" spans="1:7" x14ac:dyDescent="0.3">
      <c r="A12" s="39" t="s">
        <v>210</v>
      </c>
      <c r="B12" s="133"/>
      <c r="C12" s="132"/>
      <c r="D12" s="132"/>
      <c r="E12" s="132"/>
      <c r="F12" s="132"/>
      <c r="G12" s="132"/>
    </row>
    <row r="13" spans="1:7" x14ac:dyDescent="0.3">
      <c r="A13" s="39" t="s">
        <v>195</v>
      </c>
      <c r="B13" s="133" t="s">
        <v>209</v>
      </c>
      <c r="C13" s="132">
        <v>0</v>
      </c>
      <c r="D13" s="132">
        <v>5.5060501399999993</v>
      </c>
      <c r="E13" s="132">
        <v>3.9779780299999996</v>
      </c>
      <c r="F13" s="132">
        <v>0.91755200000000003</v>
      </c>
      <c r="G13" s="132">
        <v>10.401580170000001</v>
      </c>
    </row>
    <row r="14" spans="1:7" x14ac:dyDescent="0.3">
      <c r="A14" s="39" t="s">
        <v>194</v>
      </c>
      <c r="B14" s="133" t="s">
        <v>209</v>
      </c>
      <c r="C14" s="132">
        <v>0</v>
      </c>
      <c r="D14" s="132">
        <v>11.1406098</v>
      </c>
      <c r="E14" s="132">
        <v>7.9431107499999998</v>
      </c>
      <c r="F14" s="132">
        <v>9.5978745500000002</v>
      </c>
      <c r="G14" s="132">
        <v>28.681595100000003</v>
      </c>
    </row>
    <row r="15" spans="1:7" x14ac:dyDescent="0.3">
      <c r="A15" s="39" t="s">
        <v>193</v>
      </c>
      <c r="B15" s="133" t="s">
        <v>209</v>
      </c>
      <c r="C15" s="132">
        <v>0.73003748999999996</v>
      </c>
      <c r="D15" s="132">
        <v>5.3824915300000002</v>
      </c>
      <c r="E15" s="132">
        <v>7.86443461</v>
      </c>
      <c r="F15" s="132">
        <v>11.241005130000001</v>
      </c>
      <c r="G15" s="132">
        <v>25.217968760000002</v>
      </c>
    </row>
    <row r="16" spans="1:7" x14ac:dyDescent="0.3">
      <c r="A16" s="39" t="s">
        <v>192</v>
      </c>
      <c r="B16" s="133" t="s">
        <v>209</v>
      </c>
      <c r="C16" s="132">
        <v>3.0188549999999998E-2</v>
      </c>
      <c r="D16" s="132">
        <v>1.39357899</v>
      </c>
      <c r="E16" s="132">
        <v>1.2978010600000001</v>
      </c>
      <c r="F16" s="132">
        <v>0.66027975000000005</v>
      </c>
      <c r="G16" s="132">
        <v>3.3818483500000003</v>
      </c>
    </row>
    <row r="17" spans="1:7" x14ac:dyDescent="0.3">
      <c r="A17" s="39" t="s">
        <v>191</v>
      </c>
      <c r="B17" s="133" t="s">
        <v>209</v>
      </c>
      <c r="C17" s="132">
        <v>3.9300112200000004</v>
      </c>
      <c r="D17" s="132">
        <v>10.35220035</v>
      </c>
      <c r="E17" s="132">
        <v>14.447865460000001</v>
      </c>
      <c r="F17" s="132">
        <v>8.0941343400000001</v>
      </c>
      <c r="G17" s="132">
        <v>36.824211370000008</v>
      </c>
    </row>
    <row r="18" spans="1:7" x14ac:dyDescent="0.3">
      <c r="A18" s="39" t="s">
        <v>190</v>
      </c>
      <c r="B18" s="133" t="s">
        <v>209</v>
      </c>
      <c r="C18" s="132">
        <v>2.9999599999999999E-3</v>
      </c>
      <c r="D18" s="132">
        <v>2.2256929199999997</v>
      </c>
      <c r="E18" s="132">
        <v>2.55019587</v>
      </c>
      <c r="F18" s="132">
        <v>2.6734629000000001</v>
      </c>
      <c r="G18" s="132">
        <v>7.4523516500000007</v>
      </c>
    </row>
    <row r="19" spans="1:7" x14ac:dyDescent="0.3">
      <c r="A19" s="39" t="s">
        <v>189</v>
      </c>
      <c r="B19" s="133" t="s">
        <v>209</v>
      </c>
      <c r="C19" s="132">
        <v>0.11143400000000001</v>
      </c>
      <c r="D19" s="132">
        <v>2.08495491</v>
      </c>
      <c r="E19" s="132">
        <v>1.2894240800000001</v>
      </c>
      <c r="F19" s="132">
        <v>1.6171948999999999</v>
      </c>
      <c r="G19" s="132">
        <v>5.1030078900000007</v>
      </c>
    </row>
    <row r="20" spans="1:7" x14ac:dyDescent="0.3">
      <c r="A20" s="39" t="s">
        <v>188</v>
      </c>
      <c r="B20" s="133" t="s">
        <v>209</v>
      </c>
      <c r="C20" s="132">
        <v>0</v>
      </c>
      <c r="D20" s="132">
        <v>2.4065971500000001</v>
      </c>
      <c r="E20" s="132">
        <v>2.4866696899999998</v>
      </c>
      <c r="F20" s="132">
        <v>2.2169760899999997</v>
      </c>
      <c r="G20" s="132">
        <v>7.1102429300000001</v>
      </c>
    </row>
    <row r="21" spans="1:7" s="214" customFormat="1" x14ac:dyDescent="0.3"/>
    <row r="22" spans="1:7" ht="17.25" x14ac:dyDescent="0.35">
      <c r="A22" s="44" t="s">
        <v>184</v>
      </c>
      <c r="B22" s="131" t="s">
        <v>209</v>
      </c>
      <c r="C22" s="130">
        <v>50.267371219999994</v>
      </c>
      <c r="D22" s="130">
        <v>114.44370015999999</v>
      </c>
      <c r="E22" s="130">
        <v>113.14819104</v>
      </c>
      <c r="F22" s="130">
        <v>67.118107679999994</v>
      </c>
      <c r="G22" s="130">
        <v>344.97737009999997</v>
      </c>
    </row>
    <row r="23" spans="1:7" s="214" customFormat="1" x14ac:dyDescent="0.3"/>
    <row r="24" spans="1:7" s="214" customFormat="1" x14ac:dyDescent="0.3">
      <c r="A24" s="214" t="s">
        <v>208</v>
      </c>
    </row>
    <row r="25" spans="1:7" s="214" customFormat="1" x14ac:dyDescent="0.3"/>
  </sheetData>
  <mergeCells count="8">
    <mergeCell ref="A21:XFD21"/>
    <mergeCell ref="A23:XFD23"/>
    <mergeCell ref="A1:XFD1"/>
    <mergeCell ref="A2:XFD2"/>
    <mergeCell ref="A25:XFD25"/>
    <mergeCell ref="A24:XFD24"/>
    <mergeCell ref="A3:XFD3"/>
    <mergeCell ref="A5:XFD5"/>
  </mergeCells>
  <pageMargins left="0.70866141732283472" right="0.70866141732283472" top="0.78740157480314965" bottom="0.78740157480314965" header="0.31496062992125984" footer="0.31496062992125984"/>
  <pageSetup paperSize="9" scale="97" orientation="landscape"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zoomScaleNormal="100" workbookViewId="0">
      <selection sqref="A1:XFD1"/>
    </sheetView>
  </sheetViews>
  <sheetFormatPr baseColWidth="10" defaultRowHeight="16.5" x14ac:dyDescent="0.3"/>
  <cols>
    <col min="1" max="1" width="55.140625" style="39" customWidth="1"/>
    <col min="2" max="5" width="12.7109375" style="39" customWidth="1"/>
    <col min="6" max="16384" width="11.42578125" style="39"/>
  </cols>
  <sheetData>
    <row r="1" spans="1:5" s="214" customFormat="1" x14ac:dyDescent="0.3">
      <c r="A1" s="214" t="s">
        <v>221</v>
      </c>
    </row>
    <row r="2" spans="1:5" s="214" customFormat="1" x14ac:dyDescent="0.3">
      <c r="A2" s="214" t="s">
        <v>213</v>
      </c>
    </row>
    <row r="3" spans="1:5" s="214" customFormat="1" x14ac:dyDescent="0.3"/>
    <row r="4" spans="1:5" ht="15.75" customHeight="1" x14ac:dyDescent="0.3">
      <c r="B4" s="39">
        <v>2007</v>
      </c>
      <c r="C4" s="39">
        <v>2008</v>
      </c>
      <c r="D4" s="39">
        <v>2009</v>
      </c>
      <c r="E4" s="39">
        <v>2010</v>
      </c>
    </row>
    <row r="5" spans="1:5" s="214" customFormat="1" ht="15.75" customHeight="1" x14ac:dyDescent="0.3"/>
    <row r="6" spans="1:5" x14ac:dyDescent="0.3">
      <c r="A6" s="39" t="s">
        <v>220</v>
      </c>
      <c r="B6" s="135">
        <v>42120.9</v>
      </c>
      <c r="C6" s="136">
        <v>42181.2</v>
      </c>
      <c r="D6" s="136">
        <v>43454.1</v>
      </c>
      <c r="E6" s="136">
        <v>44046</v>
      </c>
    </row>
    <row r="7" spans="1:5" x14ac:dyDescent="0.3">
      <c r="A7" s="39" t="s">
        <v>219</v>
      </c>
      <c r="B7" s="135">
        <v>6080.6</v>
      </c>
      <c r="C7" s="136">
        <v>8538.7999999999993</v>
      </c>
      <c r="D7" s="136">
        <v>8209.4</v>
      </c>
      <c r="E7" s="136">
        <v>11116.2</v>
      </c>
    </row>
    <row r="8" spans="1:5" x14ac:dyDescent="0.3">
      <c r="A8" s="39" t="s">
        <v>218</v>
      </c>
      <c r="B8" s="135">
        <v>48201.5</v>
      </c>
      <c r="C8" s="136">
        <v>50720</v>
      </c>
      <c r="D8" s="136">
        <v>51663.4</v>
      </c>
      <c r="E8" s="136">
        <v>55162.2</v>
      </c>
    </row>
    <row r="9" spans="1:5" x14ac:dyDescent="0.3">
      <c r="A9" s="39" t="s">
        <v>217</v>
      </c>
      <c r="B9" s="135">
        <v>228.6</v>
      </c>
      <c r="C9" s="136">
        <v>249.4</v>
      </c>
      <c r="D9" s="136">
        <v>175</v>
      </c>
      <c r="E9" s="135" t="s">
        <v>216</v>
      </c>
    </row>
    <row r="11" spans="1:5" s="214" customFormat="1" x14ac:dyDescent="0.3">
      <c r="A11" s="214" t="s">
        <v>215</v>
      </c>
    </row>
    <row r="12" spans="1:5" s="214" customFormat="1" x14ac:dyDescent="0.3"/>
  </sheetData>
  <mergeCells count="6">
    <mergeCell ref="A1:XFD1"/>
    <mergeCell ref="A2:XFD2"/>
    <mergeCell ref="A12:XFD12"/>
    <mergeCell ref="A11:XFD11"/>
    <mergeCell ref="A3:XFD3"/>
    <mergeCell ref="A5:XFD5"/>
  </mergeCells>
  <pageMargins left="0.7" right="0.7" top="0.78740157499999996" bottom="0.78740157499999996" header="0.3" footer="0.3"/>
  <pageSetup paperSize="9" scale="84"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1"/>
  <sheetViews>
    <sheetView zoomScaleNormal="100" workbookViewId="0">
      <selection sqref="A1:XFD1"/>
    </sheetView>
  </sheetViews>
  <sheetFormatPr baseColWidth="10" defaultColWidth="18.28515625" defaultRowHeight="15" x14ac:dyDescent="0.2"/>
  <cols>
    <col min="1" max="3" width="1.140625" style="137" customWidth="1"/>
    <col min="4" max="4" width="46.7109375" style="137" bestFit="1" customWidth="1"/>
    <col min="5" max="7" width="10.5703125" style="137" bestFit="1" customWidth="1"/>
    <col min="8" max="8" width="13.7109375" style="138" customWidth="1"/>
    <col min="9" max="10" width="8.28515625" style="138" customWidth="1"/>
    <col min="11" max="12" width="9.140625" style="138" bestFit="1" customWidth="1"/>
    <col min="13" max="16" width="8.28515625" style="138" customWidth="1"/>
    <col min="17" max="17" width="8.28515625" style="137" customWidth="1"/>
    <col min="18" max="16384" width="18.28515625" style="137"/>
  </cols>
  <sheetData>
    <row r="1" spans="1:17" s="243" customFormat="1" x14ac:dyDescent="0.2">
      <c r="A1" s="242" t="s">
        <v>284</v>
      </c>
    </row>
    <row r="2" spans="1:17" s="241" customFormat="1" x14ac:dyDescent="0.2">
      <c r="A2" s="241" t="s">
        <v>213</v>
      </c>
    </row>
    <row r="3" spans="1:17" s="244" customFormat="1" x14ac:dyDescent="0.2"/>
    <row r="4" spans="1:17" x14ac:dyDescent="0.2">
      <c r="B4" s="158"/>
      <c r="C4" s="158"/>
      <c r="D4" s="157"/>
      <c r="E4" s="245" t="s">
        <v>283</v>
      </c>
      <c r="F4" s="245"/>
      <c r="G4" s="245"/>
      <c r="H4" s="245"/>
      <c r="I4" s="246" t="s">
        <v>210</v>
      </c>
      <c r="J4" s="246"/>
      <c r="K4" s="246"/>
      <c r="L4" s="246"/>
      <c r="M4" s="246"/>
      <c r="N4" s="246"/>
      <c r="O4" s="246"/>
      <c r="P4" s="246"/>
      <c r="Q4" s="246"/>
    </row>
    <row r="5" spans="1:17" x14ac:dyDescent="0.2">
      <c r="B5" s="158"/>
      <c r="C5" s="158"/>
      <c r="D5" s="157"/>
      <c r="E5" s="156">
        <v>2007</v>
      </c>
      <c r="F5" s="156">
        <v>2008</v>
      </c>
      <c r="G5" s="156">
        <v>2009</v>
      </c>
      <c r="H5" s="156">
        <v>2010</v>
      </c>
      <c r="I5" s="155" t="s">
        <v>282</v>
      </c>
      <c r="J5" s="154" t="s">
        <v>281</v>
      </c>
      <c r="K5" s="155" t="s">
        <v>280</v>
      </c>
      <c r="L5" s="155" t="s">
        <v>279</v>
      </c>
      <c r="M5" s="154" t="s">
        <v>278</v>
      </c>
      <c r="N5" s="154" t="s">
        <v>277</v>
      </c>
      <c r="O5" s="154" t="s">
        <v>276</v>
      </c>
      <c r="P5" s="154" t="s">
        <v>275</v>
      </c>
      <c r="Q5" s="154" t="s">
        <v>274</v>
      </c>
    </row>
    <row r="6" spans="1:17" s="241" customFormat="1" x14ac:dyDescent="0.2"/>
    <row r="7" spans="1:17" x14ac:dyDescent="0.2">
      <c r="A7" s="148" t="s">
        <v>273</v>
      </c>
      <c r="B7" s="148"/>
      <c r="C7" s="148"/>
      <c r="D7" s="147"/>
      <c r="E7" s="149">
        <v>6.6240094788592776</v>
      </c>
      <c r="F7" s="149">
        <v>6.4975204035447041</v>
      </c>
      <c r="G7" s="149">
        <v>6.8981053675596335</v>
      </c>
      <c r="H7" s="149">
        <v>15.3310396822563</v>
      </c>
      <c r="I7" s="149">
        <v>8.147615362730036E-2</v>
      </c>
      <c r="J7" s="149">
        <v>1.756486610176528</v>
      </c>
      <c r="K7" s="149">
        <v>2.9898824699047855</v>
      </c>
      <c r="L7" s="149">
        <v>4.1727702974806622</v>
      </c>
      <c r="M7" s="149">
        <v>1.4863409697175618</v>
      </c>
      <c r="N7" s="149">
        <v>2.7114043911481494</v>
      </c>
      <c r="O7" s="149">
        <v>1.5835725144141355</v>
      </c>
      <c r="P7" s="149">
        <v>0.53391096633917789</v>
      </c>
      <c r="Q7" s="149">
        <v>1.5195309447999608E-2</v>
      </c>
    </row>
    <row r="8" spans="1:17" x14ac:dyDescent="0.2">
      <c r="A8" s="145"/>
      <c r="B8" s="153" t="s">
        <v>272</v>
      </c>
      <c r="C8" s="153"/>
      <c r="D8" s="153"/>
      <c r="E8" s="142"/>
      <c r="F8" s="142"/>
      <c r="G8" s="142"/>
      <c r="H8" s="142"/>
      <c r="I8" s="142"/>
      <c r="J8" s="142"/>
      <c r="K8" s="142"/>
      <c r="L8" s="142"/>
      <c r="M8" s="142"/>
      <c r="N8" s="142"/>
      <c r="O8" s="142"/>
      <c r="P8" s="142"/>
      <c r="Q8" s="142"/>
    </row>
    <row r="9" spans="1:17" x14ac:dyDescent="0.2">
      <c r="B9" s="150" t="s">
        <v>271</v>
      </c>
      <c r="C9" s="150"/>
      <c r="D9" s="150"/>
      <c r="E9" s="142"/>
      <c r="F9" s="142"/>
      <c r="G9" s="142"/>
      <c r="H9" s="142"/>
      <c r="I9" s="142"/>
      <c r="J9" s="142"/>
      <c r="K9" s="142"/>
      <c r="L9" s="142"/>
      <c r="M9" s="142"/>
      <c r="N9" s="142"/>
      <c r="O9" s="142"/>
      <c r="P9" s="142"/>
      <c r="Q9" s="142"/>
    </row>
    <row r="10" spans="1:17" x14ac:dyDescent="0.2">
      <c r="A10" s="145"/>
      <c r="B10" s="147" t="s">
        <v>270</v>
      </c>
      <c r="C10" s="147"/>
      <c r="D10" s="147"/>
      <c r="E10" s="142">
        <v>6.1611411288592777</v>
      </c>
      <c r="F10" s="142">
        <v>6.1546163635447044</v>
      </c>
      <c r="G10" s="142">
        <v>6.1826480975596345</v>
      </c>
      <c r="H10" s="142">
        <v>14.512809915784585</v>
      </c>
      <c r="I10" s="142">
        <v>6.0432639651060098E-2</v>
      </c>
      <c r="J10" s="142">
        <v>1.6762866785206758</v>
      </c>
      <c r="K10" s="142">
        <v>2.8407142813753996</v>
      </c>
      <c r="L10" s="142">
        <v>3.95873786643743</v>
      </c>
      <c r="M10" s="142">
        <v>1.406904927760124</v>
      </c>
      <c r="N10" s="142">
        <v>2.5593550842018198</v>
      </c>
      <c r="O10" s="142">
        <v>1.508427379621506</v>
      </c>
      <c r="P10" s="142">
        <v>0.50167565822267501</v>
      </c>
      <c r="Q10" s="142">
        <v>2.7539999389648395E-4</v>
      </c>
    </row>
    <row r="11" spans="1:17" x14ac:dyDescent="0.2">
      <c r="A11" s="145"/>
      <c r="B11" s="153" t="s">
        <v>269</v>
      </c>
      <c r="C11" s="153"/>
      <c r="D11" s="153"/>
      <c r="E11" s="142"/>
      <c r="F11" s="151"/>
      <c r="G11" s="142"/>
      <c r="H11" s="142"/>
      <c r="I11" s="142"/>
      <c r="J11" s="142"/>
      <c r="K11" s="142"/>
      <c r="L11" s="142"/>
      <c r="M11" s="142"/>
      <c r="N11" s="142"/>
      <c r="O11" s="142"/>
      <c r="P11" s="142"/>
      <c r="Q11" s="142"/>
    </row>
    <row r="12" spans="1:17" x14ac:dyDescent="0.2">
      <c r="A12" s="145"/>
      <c r="B12" s="153" t="s">
        <v>268</v>
      </c>
      <c r="C12" s="153"/>
      <c r="E12" s="142">
        <v>0.41286835000000016</v>
      </c>
      <c r="F12" s="151">
        <v>0.38050403999999993</v>
      </c>
      <c r="G12" s="142">
        <v>0.38332860999999979</v>
      </c>
      <c r="H12" s="142">
        <v>0.37635385647171354</v>
      </c>
      <c r="I12" s="152">
        <v>6.3737698460000301E-3</v>
      </c>
      <c r="J12" s="152">
        <v>5.1027735574436801E-2</v>
      </c>
      <c r="K12" s="152">
        <v>4.3413542956726447E-2</v>
      </c>
      <c r="L12" s="152">
        <v>0.10214830093926797</v>
      </c>
      <c r="M12" s="152">
        <v>2.9881637816426554E-2</v>
      </c>
      <c r="N12" s="152">
        <v>8.2784347048858856E-2</v>
      </c>
      <c r="O12" s="152">
        <v>2.9331033844163159E-2</v>
      </c>
      <c r="P12" s="152">
        <v>1.6886691355945459E-2</v>
      </c>
      <c r="Q12" s="152">
        <v>1.4506797089888356E-2</v>
      </c>
    </row>
    <row r="13" spans="1:17" x14ac:dyDescent="0.2">
      <c r="B13" s="137" t="s">
        <v>267</v>
      </c>
      <c r="D13" s="145"/>
      <c r="E13" s="142"/>
      <c r="F13" s="151">
        <v>-0.13060000000000002</v>
      </c>
      <c r="G13" s="142"/>
      <c r="H13" s="142">
        <v>8.5772719999999983E-2</v>
      </c>
      <c r="I13" s="142">
        <v>6.2400927552477194E-3</v>
      </c>
      <c r="J13" s="142">
        <v>5.8468787665368676E-3</v>
      </c>
      <c r="K13" s="142">
        <v>3.2049692600458188E-2</v>
      </c>
      <c r="L13" s="142">
        <v>1.928162181851277E-2</v>
      </c>
      <c r="M13" s="142">
        <v>4.1347933213919403E-3</v>
      </c>
      <c r="N13" s="142">
        <v>1.2169163704481834E-2</v>
      </c>
      <c r="O13" s="142">
        <v>4.2001978654803507E-3</v>
      </c>
      <c r="P13" s="142">
        <v>1.6556610473046796E-3</v>
      </c>
      <c r="Q13" s="142">
        <v>1.9461812058563525E-4</v>
      </c>
    </row>
    <row r="14" spans="1:17" x14ac:dyDescent="0.2">
      <c r="B14" s="137" t="s">
        <v>266</v>
      </c>
      <c r="D14" s="150"/>
      <c r="E14" s="142"/>
      <c r="F14" s="151"/>
      <c r="G14" s="142">
        <v>0.20212866000000002</v>
      </c>
      <c r="H14" s="142">
        <v>0.11201480000000001</v>
      </c>
      <c r="I14" s="142">
        <v>1.1052480449866694E-3</v>
      </c>
      <c r="J14" s="142">
        <v>7.2435267861104746E-3</v>
      </c>
      <c r="K14" s="142">
        <v>2.2712170989785327E-2</v>
      </c>
      <c r="L14" s="142">
        <v>3.4731259748823171E-2</v>
      </c>
      <c r="M14" s="142">
        <v>1.1357949409394665E-2</v>
      </c>
      <c r="N14" s="142">
        <v>1.72567950190614E-2</v>
      </c>
      <c r="O14" s="142">
        <v>1.2247941956750222E-2</v>
      </c>
      <c r="P14" s="142">
        <v>5.3599080450880939E-3</v>
      </c>
      <c r="Q14" s="142">
        <v>0</v>
      </c>
    </row>
    <row r="15" spans="1:17" x14ac:dyDescent="0.2">
      <c r="A15" s="145"/>
      <c r="B15" s="145" t="s">
        <v>265</v>
      </c>
      <c r="C15" s="145"/>
      <c r="E15" s="142">
        <v>0.05</v>
      </c>
      <c r="F15" s="151">
        <v>9.2999999999999999E-2</v>
      </c>
      <c r="G15" s="142">
        <v>0.13</v>
      </c>
      <c r="H15" s="142">
        <v>0.24408838999999999</v>
      </c>
      <c r="I15" s="144">
        <v>7.3244033300058553E-3</v>
      </c>
      <c r="J15" s="144">
        <v>1.6081790528767969E-2</v>
      </c>
      <c r="K15" s="144">
        <v>5.0992781982416233E-2</v>
      </c>
      <c r="L15" s="144">
        <v>5.7871248536628402E-2</v>
      </c>
      <c r="M15" s="144">
        <v>3.4061661410224417E-2</v>
      </c>
      <c r="N15" s="144">
        <v>3.9839001173927857E-2</v>
      </c>
      <c r="O15" s="144">
        <v>2.9365961126235473E-2</v>
      </c>
      <c r="P15" s="144">
        <v>8.3330476681646587E-3</v>
      </c>
      <c r="Q15" s="144">
        <v>2.1849424362913427E-4</v>
      </c>
    </row>
    <row r="16" spans="1:17" s="143" customFormat="1" x14ac:dyDescent="0.2">
      <c r="B16" s="137" t="s">
        <v>264</v>
      </c>
      <c r="C16" s="137"/>
      <c r="E16" s="142"/>
      <c r="F16" s="151"/>
      <c r="G16" s="142"/>
      <c r="H16" s="142"/>
      <c r="I16" s="142"/>
      <c r="J16" s="142"/>
      <c r="K16" s="142"/>
      <c r="L16" s="142"/>
      <c r="M16" s="142"/>
      <c r="N16" s="142"/>
      <c r="O16" s="142"/>
      <c r="P16" s="142"/>
      <c r="Q16" s="142"/>
    </row>
    <row r="17" spans="1:17" x14ac:dyDescent="0.2">
      <c r="A17" s="145"/>
      <c r="B17" s="145" t="s">
        <v>263</v>
      </c>
      <c r="C17" s="145"/>
      <c r="E17" s="142"/>
      <c r="F17" s="151"/>
      <c r="G17" s="142"/>
      <c r="H17" s="142"/>
      <c r="I17" s="144"/>
      <c r="J17" s="144"/>
      <c r="K17" s="144"/>
      <c r="L17" s="144"/>
      <c r="M17" s="144"/>
      <c r="N17" s="144"/>
      <c r="O17" s="144"/>
      <c r="P17" s="144"/>
      <c r="Q17" s="144"/>
    </row>
    <row r="18" spans="1:17" x14ac:dyDescent="0.2">
      <c r="A18" s="145"/>
      <c r="B18" s="145" t="s">
        <v>262</v>
      </c>
      <c r="C18" s="145"/>
      <c r="E18" s="142"/>
      <c r="F18" s="151"/>
      <c r="G18" s="142"/>
      <c r="H18" s="142"/>
      <c r="I18" s="144"/>
      <c r="J18" s="144"/>
      <c r="K18" s="144"/>
      <c r="L18" s="144"/>
      <c r="M18" s="144"/>
      <c r="N18" s="144"/>
      <c r="O18" s="144"/>
      <c r="P18" s="144"/>
      <c r="Q18" s="144"/>
    </row>
    <row r="19" spans="1:17" x14ac:dyDescent="0.2">
      <c r="A19" s="145"/>
      <c r="B19" s="145" t="s">
        <v>261</v>
      </c>
      <c r="C19" s="145"/>
      <c r="E19" s="142"/>
      <c r="F19" s="142"/>
      <c r="G19" s="142"/>
      <c r="H19" s="142"/>
      <c r="I19" s="144"/>
      <c r="J19" s="144"/>
      <c r="K19" s="144"/>
      <c r="L19" s="144"/>
      <c r="M19" s="144"/>
      <c r="N19" s="144"/>
      <c r="O19" s="144"/>
      <c r="P19" s="144"/>
      <c r="Q19" s="144"/>
    </row>
    <row r="20" spans="1:17" x14ac:dyDescent="0.2">
      <c r="A20" s="148" t="s">
        <v>260</v>
      </c>
      <c r="B20" s="148"/>
      <c r="C20" s="148"/>
      <c r="D20" s="150"/>
      <c r="E20" s="149">
        <v>273.83</v>
      </c>
      <c r="F20" s="149">
        <v>315.94102867409066</v>
      </c>
      <c r="G20" s="149">
        <v>339.58379841343424</v>
      </c>
      <c r="H20" s="149">
        <v>342.57369981791703</v>
      </c>
      <c r="I20" s="149">
        <v>9.9638149049532263</v>
      </c>
      <c r="J20" s="149">
        <v>33.194915320628816</v>
      </c>
      <c r="K20" s="149">
        <v>101.17836325765931</v>
      </c>
      <c r="L20" s="149">
        <v>60.241867849597746</v>
      </c>
      <c r="M20" s="149">
        <v>29.781789459578334</v>
      </c>
      <c r="N20" s="149">
        <v>53.392717676844491</v>
      </c>
      <c r="O20" s="149">
        <v>39.792689189877287</v>
      </c>
      <c r="P20" s="149">
        <v>14.037592353742173</v>
      </c>
      <c r="Q20" s="149">
        <v>0.98994980503562391</v>
      </c>
    </row>
    <row r="21" spans="1:17" x14ac:dyDescent="0.2">
      <c r="B21" s="148" t="s">
        <v>259</v>
      </c>
      <c r="C21" s="148"/>
      <c r="D21" s="148"/>
      <c r="E21" s="149">
        <v>272.39999999999998</v>
      </c>
      <c r="F21" s="149">
        <v>315.02837267409063</v>
      </c>
      <c r="G21" s="149">
        <v>339.48250676343423</v>
      </c>
      <c r="H21" s="149">
        <v>342.57369981791703</v>
      </c>
      <c r="I21" s="149">
        <v>9.9638149049532263</v>
      </c>
      <c r="J21" s="149">
        <v>33.194915320628816</v>
      </c>
      <c r="K21" s="149">
        <v>101.17836325765931</v>
      </c>
      <c r="L21" s="149">
        <v>60.241867849597746</v>
      </c>
      <c r="M21" s="149">
        <v>29.781789459578334</v>
      </c>
      <c r="N21" s="149">
        <v>53.392717676844491</v>
      </c>
      <c r="O21" s="149">
        <v>39.792689189877287</v>
      </c>
      <c r="P21" s="149">
        <v>14.037592353742173</v>
      </c>
      <c r="Q21" s="149">
        <v>0.98994980503562391</v>
      </c>
    </row>
    <row r="22" spans="1:17" x14ac:dyDescent="0.2">
      <c r="B22" s="148"/>
      <c r="C22" s="148" t="s">
        <v>258</v>
      </c>
      <c r="D22" s="148"/>
      <c r="E22" s="149">
        <v>25.48</v>
      </c>
      <c r="F22" s="149">
        <v>58.623367929999979</v>
      </c>
      <c r="G22" s="149">
        <v>64.192217164946385</v>
      </c>
      <c r="H22" s="149">
        <v>53.826723650000091</v>
      </c>
      <c r="I22" s="149">
        <v>1.2853296599999993</v>
      </c>
      <c r="J22" s="149">
        <v>4.9767016300000009</v>
      </c>
      <c r="K22" s="149">
        <v>14.729691780000003</v>
      </c>
      <c r="L22" s="149">
        <v>13.646824320000079</v>
      </c>
      <c r="M22" s="149">
        <v>2.8597565200000004</v>
      </c>
      <c r="N22" s="149">
        <v>9.5541544600000012</v>
      </c>
      <c r="O22" s="149">
        <v>4.0609819700000092</v>
      </c>
      <c r="P22" s="149">
        <v>2.2785621000000003</v>
      </c>
      <c r="Q22" s="149">
        <v>0.43472120999999997</v>
      </c>
    </row>
    <row r="23" spans="1:17" x14ac:dyDescent="0.2">
      <c r="B23" s="148"/>
      <c r="C23" s="148"/>
      <c r="D23" s="137" t="s">
        <v>257</v>
      </c>
      <c r="E23" s="142">
        <v>2.44</v>
      </c>
      <c r="F23" s="142">
        <v>2.3517320599999989</v>
      </c>
      <c r="G23" s="142">
        <v>2.1828399149465008</v>
      </c>
      <c r="H23" s="142">
        <v>2.6985544100000003</v>
      </c>
      <c r="I23" s="142">
        <v>6.312044E-2</v>
      </c>
      <c r="J23" s="142">
        <v>0.28394558999999997</v>
      </c>
      <c r="K23" s="142">
        <v>0.58959744000000003</v>
      </c>
      <c r="L23" s="142">
        <v>0.4728088200000003</v>
      </c>
      <c r="M23" s="142">
        <v>0.15418998</v>
      </c>
      <c r="N23" s="142">
        <v>0.90250627999999999</v>
      </c>
      <c r="O23" s="142">
        <v>0.14771433000000003</v>
      </c>
      <c r="P23" s="142">
        <v>5.0123119999999952E-2</v>
      </c>
      <c r="Q23" s="142">
        <v>3.4548410000000002E-2</v>
      </c>
    </row>
    <row r="24" spans="1:17" x14ac:dyDescent="0.2">
      <c r="B24" s="148"/>
      <c r="C24" s="148"/>
      <c r="D24" s="137" t="s">
        <v>256</v>
      </c>
      <c r="E24" s="142">
        <v>2.54</v>
      </c>
      <c r="F24" s="142">
        <v>6.6764691299999983</v>
      </c>
      <c r="G24" s="142">
        <v>5.7184359800000006</v>
      </c>
      <c r="H24" s="142">
        <v>5.5760501100000015</v>
      </c>
      <c r="I24" s="142">
        <v>6.1199999999999997E-2</v>
      </c>
      <c r="J24" s="142">
        <v>0.52828776000000055</v>
      </c>
      <c r="K24" s="142">
        <v>1.42800861</v>
      </c>
      <c r="L24" s="142">
        <v>1.42600752</v>
      </c>
      <c r="M24" s="142">
        <v>0.51351048000000088</v>
      </c>
      <c r="N24" s="142">
        <v>1.1600164799999999</v>
      </c>
      <c r="O24" s="142">
        <v>0.4063752000000006</v>
      </c>
      <c r="P24" s="142">
        <v>4.8949739999999999E-2</v>
      </c>
      <c r="Q24" s="142">
        <v>3.6943200000000001E-3</v>
      </c>
    </row>
    <row r="25" spans="1:17" x14ac:dyDescent="0.2">
      <c r="B25" s="148"/>
      <c r="C25" s="148"/>
      <c r="D25" s="137" t="s">
        <v>255</v>
      </c>
      <c r="E25" s="142">
        <v>8.92</v>
      </c>
      <c r="F25" s="142">
        <v>34.215175219999978</v>
      </c>
      <c r="G25" s="142">
        <v>38.775173519999889</v>
      </c>
      <c r="H25" s="142">
        <v>31.638178430000085</v>
      </c>
      <c r="I25" s="142">
        <v>0.52245718999999913</v>
      </c>
      <c r="J25" s="142">
        <v>3.0139319200000001</v>
      </c>
      <c r="K25" s="142">
        <v>9.2362790100000005</v>
      </c>
      <c r="L25" s="142">
        <v>9.6855139200000746</v>
      </c>
      <c r="M25" s="142">
        <v>1.5171786599999999</v>
      </c>
      <c r="N25" s="142">
        <v>3.7059814599999998</v>
      </c>
      <c r="O25" s="142">
        <v>2.4484381100000081</v>
      </c>
      <c r="P25" s="142">
        <v>1.1906675099999999</v>
      </c>
      <c r="Q25" s="142">
        <v>0.31773065</v>
      </c>
    </row>
    <row r="26" spans="1:17" x14ac:dyDescent="0.2">
      <c r="B26" s="148"/>
      <c r="C26" s="148"/>
      <c r="D26" s="137" t="s">
        <v>254</v>
      </c>
      <c r="E26" s="142">
        <v>3.44</v>
      </c>
      <c r="F26" s="142">
        <v>2.8324058700000001</v>
      </c>
      <c r="G26" s="142">
        <v>1.6218944300000009</v>
      </c>
      <c r="H26" s="142">
        <v>1.5987948699999999</v>
      </c>
      <c r="I26" s="142">
        <v>7.239646000000001E-2</v>
      </c>
      <c r="J26" s="142">
        <v>0.15492312</v>
      </c>
      <c r="K26" s="142">
        <v>0.88018421999999996</v>
      </c>
      <c r="L26" s="142">
        <v>0.16238588000000001</v>
      </c>
      <c r="M26" s="142">
        <v>0</v>
      </c>
      <c r="N26" s="142">
        <v>0.27025665999999998</v>
      </c>
      <c r="O26" s="142">
        <v>5.8648529999999997E-2</v>
      </c>
      <c r="P26" s="142">
        <v>0</v>
      </c>
      <c r="Q26" s="142">
        <v>0</v>
      </c>
    </row>
    <row r="27" spans="1:17" x14ac:dyDescent="0.2">
      <c r="B27" s="148"/>
      <c r="C27" s="148"/>
      <c r="D27" s="137" t="s">
        <v>253</v>
      </c>
      <c r="E27" s="142">
        <v>3.28</v>
      </c>
      <c r="F27" s="142">
        <v>7.0473180499999994</v>
      </c>
      <c r="G27" s="142">
        <v>11.232898329999999</v>
      </c>
      <c r="H27" s="142">
        <v>7.5394076600000002</v>
      </c>
      <c r="I27" s="142">
        <v>0.46072275000000001</v>
      </c>
      <c r="J27" s="142">
        <v>0.42307539</v>
      </c>
      <c r="K27" s="142">
        <v>1.63009586</v>
      </c>
      <c r="L27" s="142">
        <v>1.27455177</v>
      </c>
      <c r="M27" s="142">
        <v>5.8733529999999999E-2</v>
      </c>
      <c r="N27" s="142">
        <v>2.3333869700000003</v>
      </c>
      <c r="O27" s="142">
        <v>0.40961789999999998</v>
      </c>
      <c r="P27" s="142">
        <v>0.87182964000000007</v>
      </c>
      <c r="Q27" s="142">
        <v>7.739385E-2</v>
      </c>
    </row>
    <row r="28" spans="1:17" x14ac:dyDescent="0.2">
      <c r="B28" s="148"/>
      <c r="C28" s="148"/>
      <c r="D28" s="137" t="s">
        <v>252</v>
      </c>
      <c r="E28" s="142"/>
      <c r="F28" s="142">
        <v>0.43559773999999996</v>
      </c>
      <c r="G28" s="142">
        <v>0.9564960400000001</v>
      </c>
      <c r="H28" s="142">
        <v>0.81599294</v>
      </c>
      <c r="I28" s="142">
        <v>5.1572819999999991E-2</v>
      </c>
      <c r="J28" s="142">
        <v>0.16950026999999998</v>
      </c>
      <c r="K28" s="142">
        <v>0.14382309999999998</v>
      </c>
      <c r="L28" s="142">
        <v>8.0038629999999999E-2</v>
      </c>
      <c r="M28" s="142">
        <v>3.4685190000000005E-2</v>
      </c>
      <c r="N28" s="142">
        <v>0.22951268</v>
      </c>
      <c r="O28" s="142">
        <v>6.7242570000000002E-2</v>
      </c>
      <c r="P28" s="142">
        <v>3.9617680000000002E-2</v>
      </c>
      <c r="Q28" s="142">
        <v>0</v>
      </c>
    </row>
    <row r="29" spans="1:17" x14ac:dyDescent="0.2">
      <c r="B29" s="148"/>
      <c r="C29" s="148"/>
      <c r="D29" s="137" t="s">
        <v>251</v>
      </c>
      <c r="E29" s="142">
        <v>4.87</v>
      </c>
      <c r="F29" s="142">
        <v>4.4851698699999982</v>
      </c>
      <c r="G29" s="142">
        <v>2.990013569999999</v>
      </c>
      <c r="H29" s="142">
        <v>2.52671701</v>
      </c>
      <c r="I29" s="142">
        <v>1.077149E-2</v>
      </c>
      <c r="J29" s="142">
        <v>0.31452385999999999</v>
      </c>
      <c r="K29" s="142">
        <v>0.45245563999999999</v>
      </c>
      <c r="L29" s="142">
        <v>0.29464315000000002</v>
      </c>
      <c r="M29" s="142">
        <v>0.37193980999999998</v>
      </c>
      <c r="N29" s="142">
        <v>0.74579630000000008</v>
      </c>
      <c r="O29" s="142">
        <v>0.33658675999999998</v>
      </c>
      <c r="P29" s="142">
        <v>0</v>
      </c>
      <c r="Q29" s="142">
        <v>0</v>
      </c>
    </row>
    <row r="30" spans="1:17" x14ac:dyDescent="0.2">
      <c r="B30" s="148"/>
      <c r="C30" s="148"/>
      <c r="D30" s="137" t="s">
        <v>250</v>
      </c>
      <c r="E30" s="142"/>
      <c r="F30" s="142">
        <v>0.57949998999999974</v>
      </c>
      <c r="G30" s="142">
        <v>0.62896714999999859</v>
      </c>
      <c r="H30" s="142">
        <v>0.77339258000000921</v>
      </c>
      <c r="I30" s="142">
        <v>2.7190099999999998E-2</v>
      </c>
      <c r="J30" s="142">
        <v>4.896085E-2</v>
      </c>
      <c r="K30" s="142">
        <v>0.24135366000000399</v>
      </c>
      <c r="L30" s="142">
        <v>0.13985524000000299</v>
      </c>
      <c r="M30" s="142">
        <v>8.6283920000000097E-2</v>
      </c>
      <c r="N30" s="142">
        <v>0.13956655000000201</v>
      </c>
      <c r="O30" s="142">
        <v>7.59053800000003E-2</v>
      </c>
      <c r="P30" s="142">
        <v>1.2922899999999999E-2</v>
      </c>
      <c r="Q30" s="142">
        <v>1.3539800000000001E-3</v>
      </c>
    </row>
    <row r="31" spans="1:17" x14ac:dyDescent="0.2">
      <c r="B31" s="148"/>
      <c r="C31" s="148"/>
      <c r="D31" s="137" t="s">
        <v>249</v>
      </c>
      <c r="E31" s="142"/>
      <c r="F31" s="142"/>
      <c r="G31" s="142">
        <v>8.5498229999999995E-2</v>
      </c>
      <c r="H31" s="142">
        <v>0.65963564000000008</v>
      </c>
      <c r="I31" s="142">
        <v>1.5898409999999998E-2</v>
      </c>
      <c r="J31" s="142">
        <v>3.9552870000000004E-2</v>
      </c>
      <c r="K31" s="142">
        <v>0.12789423999999999</v>
      </c>
      <c r="L31" s="142">
        <v>0.11101939</v>
      </c>
      <c r="M31" s="142">
        <v>0.12323495</v>
      </c>
      <c r="N31" s="142">
        <v>6.7131079999999996E-2</v>
      </c>
      <c r="O31" s="142">
        <v>0.11045319000000001</v>
      </c>
      <c r="P31" s="142">
        <v>6.4451510000000004E-2</v>
      </c>
      <c r="Q31" s="142">
        <v>0</v>
      </c>
    </row>
    <row r="32" spans="1:17" x14ac:dyDescent="0.2">
      <c r="B32" s="148"/>
      <c r="C32" s="148" t="s">
        <v>248</v>
      </c>
      <c r="D32" s="148"/>
      <c r="E32" s="149">
        <v>238.22</v>
      </c>
      <c r="F32" s="149">
        <v>243.99752094409061</v>
      </c>
      <c r="G32" s="149">
        <v>252.3299451575831</v>
      </c>
      <c r="H32" s="149">
        <v>251.57305023791693</v>
      </c>
      <c r="I32" s="149">
        <v>7.4837778600658709</v>
      </c>
      <c r="J32" s="149">
        <v>23.866075405138897</v>
      </c>
      <c r="K32" s="149">
        <v>77.936057474534294</v>
      </c>
      <c r="L32" s="149">
        <v>39.839311285707097</v>
      </c>
      <c r="M32" s="149">
        <v>22.946093920490423</v>
      </c>
      <c r="N32" s="149">
        <v>37.769741453658504</v>
      </c>
      <c r="O32" s="149">
        <v>31.408789602138299</v>
      </c>
      <c r="P32" s="149">
        <v>9.8560626111350906</v>
      </c>
      <c r="Q32" s="149">
        <v>0.467140625048447</v>
      </c>
    </row>
    <row r="33" spans="2:17" x14ac:dyDescent="0.2">
      <c r="B33" s="148"/>
      <c r="C33" s="148"/>
      <c r="D33" s="137" t="s">
        <v>247</v>
      </c>
      <c r="E33" s="142">
        <v>83.82</v>
      </c>
      <c r="F33" s="142">
        <v>83.689017280000002</v>
      </c>
      <c r="G33" s="142">
        <v>83.43296874707498</v>
      </c>
      <c r="H33" s="142">
        <v>82.692402987215019</v>
      </c>
      <c r="I33" s="142">
        <v>0.63072538050000104</v>
      </c>
      <c r="J33" s="142">
        <v>11.102983852562</v>
      </c>
      <c r="K33" s="142">
        <v>15.746352021099099</v>
      </c>
      <c r="L33" s="142">
        <v>12.280906900443901</v>
      </c>
      <c r="M33" s="142">
        <v>8.7744640757750201</v>
      </c>
      <c r="N33" s="142">
        <v>16.121396580797001</v>
      </c>
      <c r="O33" s="142">
        <v>14.337795154247001</v>
      </c>
      <c r="P33" s="142">
        <v>3.6977790217909998</v>
      </c>
      <c r="Q33" s="142">
        <v>0</v>
      </c>
    </row>
    <row r="34" spans="2:17" x14ac:dyDescent="0.2">
      <c r="B34" s="148"/>
      <c r="C34" s="148"/>
      <c r="D34" s="137" t="s">
        <v>246</v>
      </c>
      <c r="E34" s="142"/>
      <c r="F34" s="142"/>
      <c r="G34" s="142"/>
      <c r="H34" s="142"/>
      <c r="I34" s="142"/>
      <c r="J34" s="142"/>
      <c r="K34" s="142"/>
      <c r="L34" s="142"/>
      <c r="M34" s="142"/>
      <c r="N34" s="142"/>
      <c r="O34" s="142"/>
      <c r="P34" s="142"/>
      <c r="Q34" s="142"/>
    </row>
    <row r="35" spans="2:17" x14ac:dyDescent="0.2">
      <c r="B35" s="148"/>
      <c r="C35" s="148"/>
      <c r="D35" s="137" t="s">
        <v>245</v>
      </c>
      <c r="E35" s="142">
        <v>152.59</v>
      </c>
      <c r="F35" s="142">
        <v>154.94198444858813</v>
      </c>
      <c r="G35" s="142">
        <v>162.62042759400811</v>
      </c>
      <c r="H35" s="142">
        <v>163.67953270070191</v>
      </c>
      <c r="I35" s="142">
        <v>6.7717362595658699</v>
      </c>
      <c r="J35" s="142">
        <v>12.249035722576899</v>
      </c>
      <c r="K35" s="142">
        <v>61.639475053435199</v>
      </c>
      <c r="L35" s="142">
        <v>27.349454325263199</v>
      </c>
      <c r="M35" s="142">
        <v>13.571299684715399</v>
      </c>
      <c r="N35" s="142">
        <v>21.220149332861503</v>
      </c>
      <c r="O35" s="142">
        <v>14.8361844178913</v>
      </c>
      <c r="P35" s="142">
        <v>5.5769903293440901</v>
      </c>
      <c r="Q35" s="142">
        <v>0.46520757504844701</v>
      </c>
    </row>
    <row r="36" spans="2:17" x14ac:dyDescent="0.2">
      <c r="B36" s="148"/>
      <c r="C36" s="148"/>
      <c r="D36" s="137" t="s">
        <v>244</v>
      </c>
      <c r="E36" s="142"/>
      <c r="F36" s="142"/>
      <c r="G36" s="142"/>
      <c r="H36" s="142"/>
      <c r="I36" s="142"/>
      <c r="J36" s="142"/>
      <c r="K36" s="142"/>
      <c r="L36" s="142"/>
      <c r="M36" s="142"/>
      <c r="N36" s="142"/>
      <c r="O36" s="142"/>
      <c r="P36" s="142"/>
      <c r="Q36" s="142"/>
    </row>
    <row r="37" spans="2:17" x14ac:dyDescent="0.2">
      <c r="B37" s="148"/>
      <c r="C37" s="148"/>
      <c r="D37" s="137" t="s">
        <v>243</v>
      </c>
      <c r="E37" s="142">
        <v>0.03</v>
      </c>
      <c r="F37" s="142">
        <v>3.9921675502471173E-2</v>
      </c>
      <c r="G37" s="142">
        <v>4.05426365E-2</v>
      </c>
      <c r="H37" s="142">
        <v>4.2302670000000001E-2</v>
      </c>
      <c r="I37" s="142">
        <v>3.6998879999999998E-2</v>
      </c>
      <c r="J37" s="142">
        <v>0</v>
      </c>
      <c r="K37" s="142">
        <v>2.1063600000000003E-3</v>
      </c>
      <c r="L37" s="142">
        <v>3.1500199999999999E-3</v>
      </c>
      <c r="M37" s="142">
        <v>4.7409999999999995E-5</v>
      </c>
      <c r="N37" s="142">
        <v>0</v>
      </c>
      <c r="O37" s="142">
        <v>0</v>
      </c>
      <c r="P37" s="142">
        <v>0</v>
      </c>
      <c r="Q37" s="142">
        <v>0</v>
      </c>
    </row>
    <row r="38" spans="2:17" x14ac:dyDescent="0.2">
      <c r="B38" s="148"/>
      <c r="C38" s="148"/>
      <c r="D38" s="137" t="s">
        <v>242</v>
      </c>
      <c r="E38" s="142"/>
      <c r="F38" s="142"/>
      <c r="G38" s="142"/>
      <c r="H38" s="142"/>
      <c r="I38" s="142"/>
      <c r="J38" s="142"/>
      <c r="K38" s="142"/>
      <c r="L38" s="142"/>
      <c r="M38" s="142"/>
      <c r="N38" s="142"/>
      <c r="O38" s="142"/>
      <c r="P38" s="142"/>
      <c r="Q38" s="142"/>
    </row>
    <row r="39" spans="2:17" x14ac:dyDescent="0.2">
      <c r="B39" s="148"/>
      <c r="C39" s="148"/>
      <c r="D39" s="137" t="s">
        <v>241</v>
      </c>
      <c r="E39" s="142"/>
      <c r="F39" s="142"/>
      <c r="G39" s="142">
        <v>9.2273899999999898E-3</v>
      </c>
      <c r="H39" s="142">
        <v>7.3560100000000005E-3</v>
      </c>
      <c r="I39" s="142">
        <v>0</v>
      </c>
      <c r="J39" s="142">
        <v>0</v>
      </c>
      <c r="K39" s="142">
        <v>0</v>
      </c>
      <c r="L39" s="142">
        <v>7.3560100000000005E-3</v>
      </c>
      <c r="M39" s="142">
        <v>0</v>
      </c>
      <c r="N39" s="142">
        <v>0</v>
      </c>
      <c r="O39" s="142">
        <v>0</v>
      </c>
      <c r="P39" s="142">
        <v>0</v>
      </c>
      <c r="Q39" s="142">
        <v>0</v>
      </c>
    </row>
    <row r="40" spans="2:17" x14ac:dyDescent="0.2">
      <c r="B40" s="148"/>
      <c r="C40" s="148"/>
      <c r="D40" s="137" t="s">
        <v>240</v>
      </c>
      <c r="E40" s="142">
        <v>1.77</v>
      </c>
      <c r="F40" s="142">
        <v>5.3265975400000025</v>
      </c>
      <c r="G40" s="142">
        <v>6.2267787899999991</v>
      </c>
      <c r="H40" s="142">
        <v>5.1514558700000004</v>
      </c>
      <c r="I40" s="142">
        <v>4.4317339999999997E-2</v>
      </c>
      <c r="J40" s="142">
        <v>0.5140558300000011</v>
      </c>
      <c r="K40" s="142">
        <v>0.54812404000000003</v>
      </c>
      <c r="L40" s="142">
        <v>0.19844402999999999</v>
      </c>
      <c r="M40" s="142">
        <v>0.60028274999999998</v>
      </c>
      <c r="N40" s="142">
        <v>0.42819553999999999</v>
      </c>
      <c r="O40" s="142">
        <v>2.2348100299999998</v>
      </c>
      <c r="P40" s="142">
        <v>0.58129326000000003</v>
      </c>
      <c r="Q40" s="142">
        <v>1.93305E-3</v>
      </c>
    </row>
    <row r="41" spans="2:17" x14ac:dyDescent="0.2">
      <c r="B41" s="148"/>
      <c r="C41" s="148" t="s">
        <v>239</v>
      </c>
      <c r="D41" s="148"/>
      <c r="E41" s="149">
        <v>8.4499999999999993</v>
      </c>
      <c r="F41" s="149">
        <v>11.964558369999999</v>
      </c>
      <c r="G41" s="149">
        <v>19.681827010904701</v>
      </c>
      <c r="H41" s="149">
        <v>27.805705089999996</v>
      </c>
      <c r="I41" s="149">
        <v>0.65466856488735647</v>
      </c>
      <c r="J41" s="149">
        <v>2.6413983654899176</v>
      </c>
      <c r="K41" s="149">
        <v>6.2156428931250174</v>
      </c>
      <c r="L41" s="149">
        <v>5.1025126838905663</v>
      </c>
      <c r="M41" s="149">
        <v>3.4463158990879128</v>
      </c>
      <c r="N41" s="149">
        <v>4.4202983931859876</v>
      </c>
      <c r="O41" s="149">
        <v>3.562540617738982</v>
      </c>
      <c r="P41" s="149">
        <v>1.6924682326070819</v>
      </c>
      <c r="Q41" s="149">
        <v>6.9859439987176961E-2</v>
      </c>
    </row>
    <row r="42" spans="2:17" x14ac:dyDescent="0.2">
      <c r="B42" s="148"/>
      <c r="C42" s="148"/>
      <c r="D42" s="137" t="s">
        <v>238</v>
      </c>
      <c r="E42" s="142">
        <v>2.85</v>
      </c>
      <c r="F42" s="142">
        <v>2.7941653699999995</v>
      </c>
      <c r="G42" s="142">
        <v>3.9805551000000006</v>
      </c>
      <c r="H42" s="142">
        <v>4.6333486099999996</v>
      </c>
      <c r="I42" s="142">
        <v>6.4051159999999996E-2</v>
      </c>
      <c r="J42" s="142">
        <v>0.34370135000000002</v>
      </c>
      <c r="K42" s="142">
        <v>1.2170505700000001</v>
      </c>
      <c r="L42" s="142">
        <v>1.5420230899999998</v>
      </c>
      <c r="M42" s="142">
        <v>0.36100705</v>
      </c>
      <c r="N42" s="142">
        <v>0.68648068000000007</v>
      </c>
      <c r="O42" s="142">
        <v>0.18774133999999998</v>
      </c>
      <c r="P42" s="142">
        <v>0.23129337</v>
      </c>
      <c r="Q42" s="142">
        <v>0</v>
      </c>
    </row>
    <row r="43" spans="2:17" x14ac:dyDescent="0.2">
      <c r="B43" s="148"/>
      <c r="C43" s="148"/>
      <c r="D43" s="137" t="s">
        <v>237</v>
      </c>
      <c r="E43" s="142"/>
      <c r="F43" s="142">
        <v>8.2304000000000002E-2</v>
      </c>
      <c r="G43" s="142">
        <v>6.0380780000000051E-2</v>
      </c>
      <c r="H43" s="142">
        <v>0.68837177999999988</v>
      </c>
      <c r="I43" s="142">
        <v>1.543314585279483E-2</v>
      </c>
      <c r="J43" s="142">
        <v>3.0751867415825633E-2</v>
      </c>
      <c r="K43" s="142">
        <v>0.13740583372126583</v>
      </c>
      <c r="L43" s="142">
        <v>0.16805776779670123</v>
      </c>
      <c r="M43" s="142">
        <v>2.7982237850482712E-2</v>
      </c>
      <c r="N43" s="142">
        <v>0.24379873021452647</v>
      </c>
      <c r="O43" s="142">
        <v>3.9741550900388896E-2</v>
      </c>
      <c r="P43" s="142">
        <v>1.8501035614710754E-2</v>
      </c>
      <c r="Q43" s="142">
        <v>6.6996106333036152E-3</v>
      </c>
    </row>
    <row r="44" spans="2:17" x14ac:dyDescent="0.2">
      <c r="B44" s="148"/>
      <c r="C44" s="148"/>
      <c r="D44" s="137" t="s">
        <v>236</v>
      </c>
      <c r="E44" s="142"/>
      <c r="F44" s="142">
        <v>1.3543074500000001</v>
      </c>
      <c r="G44" s="142">
        <v>1.8199467332345003</v>
      </c>
      <c r="H44" s="142">
        <v>2.0635706799999998</v>
      </c>
      <c r="I44" s="142">
        <v>0.12741090022677118</v>
      </c>
      <c r="J44" s="142">
        <v>0.25224155775275864</v>
      </c>
      <c r="K44" s="142">
        <v>0.22663316890857368</v>
      </c>
      <c r="L44" s="142">
        <v>0.24076986509807205</v>
      </c>
      <c r="M44" s="142">
        <v>0.4260872477950548</v>
      </c>
      <c r="N44" s="142">
        <v>0.31033191490572876</v>
      </c>
      <c r="O44" s="142">
        <v>0.34776091348438087</v>
      </c>
      <c r="P44" s="142">
        <v>0.10943706683022728</v>
      </c>
      <c r="Q44" s="142">
        <v>2.2898044998432673E-2</v>
      </c>
    </row>
    <row r="45" spans="2:17" x14ac:dyDescent="0.2">
      <c r="B45" s="148"/>
      <c r="C45" s="148"/>
      <c r="D45" s="137" t="s">
        <v>235</v>
      </c>
      <c r="E45" s="142">
        <v>5.19</v>
      </c>
      <c r="F45" s="142">
        <v>5.5251813699999994</v>
      </c>
      <c r="G45" s="142">
        <v>8.8406230899999994</v>
      </c>
      <c r="H45" s="142">
        <v>13.634245299999998</v>
      </c>
      <c r="I45" s="142">
        <v>0.13728809</v>
      </c>
      <c r="J45" s="142">
        <v>1.1010261099999998</v>
      </c>
      <c r="K45" s="142">
        <v>3.1064356199999996</v>
      </c>
      <c r="L45" s="142">
        <v>2.22384184</v>
      </c>
      <c r="M45" s="142">
        <v>1.92222523</v>
      </c>
      <c r="N45" s="142">
        <v>2.1831159099999997</v>
      </c>
      <c r="O45" s="142">
        <v>1.8086506999999998</v>
      </c>
      <c r="P45" s="142">
        <v>1.1516617999999998</v>
      </c>
      <c r="Q45" s="142">
        <v>0</v>
      </c>
    </row>
    <row r="46" spans="2:17" x14ac:dyDescent="0.2">
      <c r="B46" s="148"/>
      <c r="C46" s="148"/>
      <c r="D46" s="137" t="s">
        <v>234</v>
      </c>
      <c r="E46" s="142"/>
      <c r="F46" s="142">
        <v>0</v>
      </c>
      <c r="G46" s="142">
        <v>0</v>
      </c>
      <c r="H46" s="142"/>
      <c r="I46" s="142"/>
      <c r="J46" s="142"/>
      <c r="K46" s="142"/>
      <c r="L46" s="142"/>
      <c r="M46" s="142"/>
      <c r="N46" s="142"/>
      <c r="O46" s="142"/>
      <c r="P46" s="142"/>
      <c r="Q46" s="142"/>
    </row>
    <row r="47" spans="2:17" x14ac:dyDescent="0.2">
      <c r="B47" s="148"/>
      <c r="C47" s="148"/>
      <c r="D47" s="137" t="s">
        <v>233</v>
      </c>
      <c r="E47" s="142">
        <v>0.4</v>
      </c>
      <c r="F47" s="142">
        <v>1.4399541399999998</v>
      </c>
      <c r="G47" s="142">
        <v>3.2168421499999997</v>
      </c>
      <c r="H47" s="142">
        <v>4.6410429400000002</v>
      </c>
      <c r="I47" s="142">
        <v>0.24539167000000001</v>
      </c>
      <c r="J47" s="142">
        <v>0.66359287999999994</v>
      </c>
      <c r="K47" s="142">
        <v>1.03314671</v>
      </c>
      <c r="L47" s="142">
        <v>0.56352939000000002</v>
      </c>
      <c r="M47" s="142">
        <v>0.57433405999999998</v>
      </c>
      <c r="N47" s="142">
        <v>0.44432108999999997</v>
      </c>
      <c r="O47" s="142">
        <v>1.01082367</v>
      </c>
      <c r="P47" s="142">
        <v>0.10590347</v>
      </c>
      <c r="Q47" s="142">
        <v>0</v>
      </c>
    </row>
    <row r="48" spans="2:17" x14ac:dyDescent="0.2">
      <c r="B48" s="148"/>
      <c r="C48" s="148"/>
      <c r="D48" s="137" t="s">
        <v>232</v>
      </c>
      <c r="E48" s="142"/>
      <c r="F48" s="142">
        <v>0.70405300000000004</v>
      </c>
      <c r="G48" s="142">
        <v>1.4850431976704002</v>
      </c>
      <c r="H48" s="142">
        <v>1.80522234</v>
      </c>
      <c r="I48" s="142">
        <v>5.5867879999999995E-2</v>
      </c>
      <c r="J48" s="142">
        <v>0.23394473999999998</v>
      </c>
      <c r="K48" s="142">
        <v>0.3568829</v>
      </c>
      <c r="L48" s="142">
        <v>0.28938020000000003</v>
      </c>
      <c r="M48" s="142">
        <v>0.11766214999999999</v>
      </c>
      <c r="N48" s="142">
        <v>0.49671878999999997</v>
      </c>
      <c r="O48" s="142">
        <v>0.14047820999999999</v>
      </c>
      <c r="P48" s="142">
        <v>7.1259840000000005E-2</v>
      </c>
      <c r="Q48" s="142">
        <v>4.3027629999999997E-2</v>
      </c>
    </row>
    <row r="49" spans="1:17" x14ac:dyDescent="0.2">
      <c r="B49" s="148"/>
      <c r="C49" s="148"/>
      <c r="D49" s="137" t="s">
        <v>231</v>
      </c>
      <c r="E49" s="142"/>
      <c r="F49" s="142">
        <v>6.4593040000000004E-2</v>
      </c>
      <c r="G49" s="142">
        <v>0.27843595999979998</v>
      </c>
      <c r="H49" s="142">
        <v>0.33990344</v>
      </c>
      <c r="I49" s="142">
        <v>9.2257188077905696E-3</v>
      </c>
      <c r="J49" s="142">
        <v>1.613986032133383E-2</v>
      </c>
      <c r="K49" s="142">
        <v>0.13808809049517848</v>
      </c>
      <c r="L49" s="142">
        <v>7.4910530995792701E-2</v>
      </c>
      <c r="M49" s="142">
        <v>1.7017923442375231E-2</v>
      </c>
      <c r="N49" s="142">
        <v>5.5531278065732298E-2</v>
      </c>
      <c r="O49" s="142">
        <v>2.7344233354212197E-2</v>
      </c>
      <c r="P49" s="142">
        <v>4.4116501621440894E-3</v>
      </c>
      <c r="Q49" s="142">
        <v>-2.7658456445593298E-3</v>
      </c>
    </row>
    <row r="50" spans="1:17" x14ac:dyDescent="0.2">
      <c r="B50" s="148"/>
      <c r="C50" s="148" t="s">
        <v>230</v>
      </c>
      <c r="D50" s="148"/>
      <c r="E50" s="149"/>
      <c r="F50" s="149">
        <v>0.21128509000000001</v>
      </c>
      <c r="G50" s="149">
        <v>1.7552518899999998</v>
      </c>
      <c r="H50" s="149">
        <v>2.7212134100000003</v>
      </c>
      <c r="I50" s="149">
        <v>0.10686551</v>
      </c>
      <c r="J50" s="149">
        <v>1.0326066900000002</v>
      </c>
      <c r="K50" s="149">
        <v>0.52896567000000005</v>
      </c>
      <c r="L50" s="149">
        <v>0.30356812</v>
      </c>
      <c r="M50" s="149">
        <v>0.1016572</v>
      </c>
      <c r="N50" s="149">
        <v>0.43956494000000002</v>
      </c>
      <c r="O50" s="149">
        <v>0.17284768</v>
      </c>
      <c r="P50" s="149">
        <v>3.5137599999999998E-2</v>
      </c>
      <c r="Q50" s="149">
        <v>0</v>
      </c>
    </row>
    <row r="51" spans="1:17" x14ac:dyDescent="0.2">
      <c r="B51" s="148"/>
      <c r="C51" s="148" t="s">
        <v>229</v>
      </c>
      <c r="D51" s="148"/>
      <c r="E51" s="149">
        <v>0.25</v>
      </c>
      <c r="F51" s="149">
        <v>0.23164034</v>
      </c>
      <c r="G51" s="149">
        <v>1.5232655399999997</v>
      </c>
      <c r="H51" s="149">
        <v>6.6470074299999995</v>
      </c>
      <c r="I51" s="149">
        <v>0.43317330999999998</v>
      </c>
      <c r="J51" s="149">
        <v>0.67813323000000003</v>
      </c>
      <c r="K51" s="149">
        <v>1.76800544</v>
      </c>
      <c r="L51" s="149">
        <v>1.3496514399999999</v>
      </c>
      <c r="M51" s="149">
        <v>0.42796592</v>
      </c>
      <c r="N51" s="149">
        <v>1.20895843</v>
      </c>
      <c r="O51" s="149">
        <v>0.58752931999999991</v>
      </c>
      <c r="P51" s="149">
        <v>0.17536181000000001</v>
      </c>
      <c r="Q51" s="149">
        <v>1.822853E-2</v>
      </c>
    </row>
    <row r="52" spans="1:17" x14ac:dyDescent="0.2">
      <c r="B52" s="148" t="s">
        <v>228</v>
      </c>
      <c r="C52" s="148"/>
      <c r="D52" s="148"/>
      <c r="E52" s="149">
        <v>1.42</v>
      </c>
      <c r="F52" s="149">
        <v>0.91265600000000002</v>
      </c>
      <c r="G52" s="149">
        <v>0.10129165</v>
      </c>
      <c r="H52" s="149"/>
      <c r="I52" s="149"/>
      <c r="J52" s="149"/>
      <c r="K52" s="149"/>
      <c r="L52" s="149"/>
      <c r="M52" s="149"/>
      <c r="N52" s="149"/>
      <c r="O52" s="149"/>
      <c r="P52" s="149"/>
      <c r="Q52" s="149"/>
    </row>
    <row r="53" spans="1:17" x14ac:dyDescent="0.2">
      <c r="A53" s="148" t="s">
        <v>227</v>
      </c>
      <c r="B53" s="148"/>
      <c r="C53" s="148"/>
      <c r="D53" s="147"/>
      <c r="E53" s="146">
        <v>4.2300000000000004</v>
      </c>
      <c r="F53" s="146"/>
      <c r="G53" s="146"/>
      <c r="H53" s="146">
        <v>9.0560040400000013</v>
      </c>
      <c r="I53" s="146">
        <v>0.12932425141540674</v>
      </c>
      <c r="J53" s="146">
        <v>0.3727918019789539</v>
      </c>
      <c r="K53" s="146">
        <v>0.61244038054378225</v>
      </c>
      <c r="L53" s="146">
        <v>1.7042924451959032</v>
      </c>
      <c r="M53" s="146">
        <v>1.2407308824531822</v>
      </c>
      <c r="N53" s="146">
        <v>1.4293111347477596</v>
      </c>
      <c r="O53" s="146">
        <v>1.8403186445080162</v>
      </c>
      <c r="P53" s="146">
        <v>1.6807860602461495</v>
      </c>
      <c r="Q53" s="146">
        <v>4.6008438910846119E-2</v>
      </c>
    </row>
    <row r="54" spans="1:17" x14ac:dyDescent="0.2">
      <c r="A54" s="145"/>
      <c r="B54" s="137" t="s">
        <v>226</v>
      </c>
      <c r="E54" s="142"/>
      <c r="F54" s="142">
        <v>6.9591375400000004</v>
      </c>
      <c r="G54" s="142">
        <v>5.9580171100000001</v>
      </c>
      <c r="H54" s="142">
        <v>5.1275126000000002</v>
      </c>
      <c r="I54" s="142">
        <v>0</v>
      </c>
      <c r="J54" s="142">
        <v>0.17795463</v>
      </c>
      <c r="K54" s="142">
        <v>0</v>
      </c>
      <c r="L54" s="142">
        <v>3.3550999999999997E-2</v>
      </c>
      <c r="M54" s="142">
        <v>1.17606115</v>
      </c>
      <c r="N54" s="142">
        <v>0.48136704999999996</v>
      </c>
      <c r="O54" s="142">
        <v>1.7402716699999998</v>
      </c>
      <c r="P54" s="142">
        <v>1.5183071000000001</v>
      </c>
      <c r="Q54" s="142">
        <v>0</v>
      </c>
    </row>
    <row r="55" spans="1:17" x14ac:dyDescent="0.2">
      <c r="A55" s="145"/>
      <c r="B55" s="145" t="s">
        <v>225</v>
      </c>
      <c r="C55" s="145"/>
      <c r="D55" s="145"/>
      <c r="E55" s="142">
        <v>0.28999999999999998</v>
      </c>
      <c r="F55" s="142">
        <v>0.42394199999999999</v>
      </c>
      <c r="G55" s="142">
        <v>0.97594199999999998</v>
      </c>
      <c r="H55" s="142">
        <v>1.5279419999999999</v>
      </c>
      <c r="I55" s="144">
        <v>1.3370999999999999E-2</v>
      </c>
      <c r="J55" s="144">
        <v>0.101385</v>
      </c>
      <c r="K55" s="144">
        <v>0.16988400000000001</v>
      </c>
      <c r="L55" s="144">
        <v>0.620529</v>
      </c>
      <c r="M55" s="144">
        <v>2.1344999999999999E-2</v>
      </c>
      <c r="N55" s="144">
        <v>0.53742599999999996</v>
      </c>
      <c r="O55" s="144">
        <v>4.4429999999999997E-2</v>
      </c>
      <c r="P55" s="144">
        <v>1.8837E-2</v>
      </c>
      <c r="Q55" s="144">
        <v>7.3499999999999998E-4</v>
      </c>
    </row>
    <row r="56" spans="1:17" x14ac:dyDescent="0.2">
      <c r="B56" s="143" t="s">
        <v>224</v>
      </c>
      <c r="C56" s="143"/>
      <c r="D56" s="143"/>
      <c r="E56" s="142">
        <v>3.94</v>
      </c>
      <c r="F56" s="142"/>
      <c r="G56" s="142">
        <v>2.9433799999999999</v>
      </c>
      <c r="H56" s="142">
        <v>2.4005494400000003</v>
      </c>
      <c r="I56" s="142">
        <v>0.11595325141540674</v>
      </c>
      <c r="J56" s="142">
        <v>9.3452171978953877E-2</v>
      </c>
      <c r="K56" s="142">
        <v>0.44255638054378221</v>
      </c>
      <c r="L56" s="142">
        <v>1.0502124451959032</v>
      </c>
      <c r="M56" s="142">
        <v>4.3324732453182239E-2</v>
      </c>
      <c r="N56" s="142">
        <v>0.41051808474775964</v>
      </c>
      <c r="O56" s="142">
        <v>5.5616974508016406E-2</v>
      </c>
      <c r="P56" s="142">
        <v>0.14364196024614934</v>
      </c>
      <c r="Q56" s="142">
        <v>4.527343891084612E-2</v>
      </c>
    </row>
    <row r="57" spans="1:17" s="241" customFormat="1" x14ac:dyDescent="0.2"/>
    <row r="58" spans="1:17" s="139" customFormat="1" x14ac:dyDescent="0.2">
      <c r="A58" s="141" t="s">
        <v>223</v>
      </c>
      <c r="B58" s="141"/>
      <c r="C58" s="141"/>
      <c r="E58" s="140">
        <v>284.68</v>
      </c>
      <c r="F58" s="140">
        <v>329.82162861763533</v>
      </c>
      <c r="G58" s="140">
        <v>356.35924289099387</v>
      </c>
      <c r="H58" s="140">
        <v>366.96074354017333</v>
      </c>
      <c r="I58" s="140">
        <v>10.174615309995932</v>
      </c>
      <c r="J58" s="140">
        <v>35.324193732784302</v>
      </c>
      <c r="K58" s="140">
        <v>104.78068610810789</v>
      </c>
      <c r="L58" s="140">
        <v>66.11893059227431</v>
      </c>
      <c r="M58" s="140">
        <v>32.508861311749079</v>
      </c>
      <c r="N58" s="140">
        <v>57.533433202740397</v>
      </c>
      <c r="O58" s="140">
        <v>43.21658034879944</v>
      </c>
      <c r="P58" s="140">
        <v>16.2522893803275</v>
      </c>
      <c r="Q58" s="140">
        <v>1.0511535533944696</v>
      </c>
    </row>
    <row r="60" spans="1:17" s="244" customFormat="1" x14ac:dyDescent="0.2">
      <c r="A60" s="244" t="s">
        <v>222</v>
      </c>
    </row>
    <row r="61" spans="1:17" s="241" customFormat="1" x14ac:dyDescent="0.2"/>
  </sheetData>
  <mergeCells count="9">
    <mergeCell ref="A6:XFD6"/>
    <mergeCell ref="A57:XFD57"/>
    <mergeCell ref="A1:XFD1"/>
    <mergeCell ref="A2:XFD2"/>
    <mergeCell ref="A61:XFD61"/>
    <mergeCell ref="A60:XFD60"/>
    <mergeCell ref="A3:XFD3"/>
    <mergeCell ref="E4:H4"/>
    <mergeCell ref="I4:Q4"/>
  </mergeCells>
  <pageMargins left="0.70866141732283472" right="0.70866141732283472" top="0.78740157480314965" bottom="0.78740157480314965" header="0.31496062992125984" footer="0.31496062992125984"/>
  <pageSetup paperSize="9" scale="77" orientation="landscape"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zoomScaleNormal="100" workbookViewId="0">
      <selection sqref="A1:XFD1"/>
    </sheetView>
  </sheetViews>
  <sheetFormatPr baseColWidth="10" defaultRowHeight="15" customHeight="1" x14ac:dyDescent="0.3"/>
  <cols>
    <col min="1" max="1" width="54.140625" style="21" bestFit="1" customWidth="1"/>
    <col min="2" max="4" width="17.7109375" style="21" customWidth="1"/>
    <col min="5" max="16384" width="11.42578125" style="21"/>
  </cols>
  <sheetData>
    <row r="1" spans="1:7" s="231" customFormat="1" x14ac:dyDescent="0.3">
      <c r="A1" s="231" t="s">
        <v>286</v>
      </c>
    </row>
    <row r="2" spans="1:7" s="237" customFormat="1" ht="15" customHeight="1" x14ac:dyDescent="0.3">
      <c r="A2" s="237" t="s">
        <v>213</v>
      </c>
    </row>
    <row r="3" spans="1:7" s="239" customFormat="1" ht="15" customHeight="1" x14ac:dyDescent="0.3"/>
    <row r="4" spans="1:7" s="104" customFormat="1" ht="30" customHeight="1" x14ac:dyDescent="0.3">
      <c r="A4" s="129" t="s">
        <v>206</v>
      </c>
      <c r="B4" s="116">
        <v>2007</v>
      </c>
      <c r="C4" s="116">
        <v>2008</v>
      </c>
      <c r="D4" s="116">
        <v>2009</v>
      </c>
      <c r="E4" s="111">
        <v>2010</v>
      </c>
      <c r="F4" s="111">
        <v>2011</v>
      </c>
      <c r="G4" s="111" t="s">
        <v>212</v>
      </c>
    </row>
    <row r="5" spans="1:7" s="240" customFormat="1" x14ac:dyDescent="0.2"/>
    <row r="6" spans="1:7" ht="15" customHeight="1" x14ac:dyDescent="0.3">
      <c r="A6" s="128" t="s">
        <v>202</v>
      </c>
      <c r="B6" s="163"/>
      <c r="C6" s="163">
        <v>2.33</v>
      </c>
      <c r="D6" s="163">
        <v>2.44</v>
      </c>
      <c r="E6" s="163">
        <v>3.38</v>
      </c>
      <c r="F6" s="163">
        <v>0.74</v>
      </c>
      <c r="G6" s="163">
        <v>8.89</v>
      </c>
    </row>
    <row r="7" spans="1:7" ht="15" customHeight="1" x14ac:dyDescent="0.3">
      <c r="A7" s="125" t="s">
        <v>201</v>
      </c>
      <c r="B7" s="162"/>
      <c r="C7" s="162">
        <v>0.59</v>
      </c>
      <c r="D7" s="162">
        <v>1.1599999999999999</v>
      </c>
      <c r="E7" s="162">
        <v>1.05</v>
      </c>
      <c r="F7" s="162">
        <v>0.21</v>
      </c>
      <c r="G7" s="162">
        <v>3.02</v>
      </c>
    </row>
    <row r="8" spans="1:7" ht="15" customHeight="1" x14ac:dyDescent="0.3">
      <c r="A8" s="125" t="s">
        <v>200</v>
      </c>
      <c r="B8" s="162"/>
      <c r="C8" s="162">
        <v>1.74</v>
      </c>
      <c r="D8" s="162">
        <v>1.28</v>
      </c>
      <c r="E8" s="162">
        <v>2.33</v>
      </c>
      <c r="F8" s="162">
        <v>0.52</v>
      </c>
      <c r="G8" s="162">
        <v>5.88</v>
      </c>
    </row>
    <row r="9" spans="1:7" ht="15" customHeight="1" x14ac:dyDescent="0.3">
      <c r="A9" s="128" t="s">
        <v>199</v>
      </c>
      <c r="B9" s="163">
        <v>0.8</v>
      </c>
      <c r="C9" s="163">
        <v>51.06</v>
      </c>
      <c r="D9" s="163">
        <v>79.81</v>
      </c>
      <c r="E9" s="163">
        <v>66.31</v>
      </c>
      <c r="F9" s="163">
        <v>23.04</v>
      </c>
      <c r="G9" s="163">
        <v>221.02</v>
      </c>
    </row>
    <row r="10" spans="1:7" ht="15" customHeight="1" x14ac:dyDescent="0.3">
      <c r="A10" s="125" t="s">
        <v>198</v>
      </c>
      <c r="B10" s="162"/>
      <c r="C10" s="162">
        <v>40.49</v>
      </c>
      <c r="D10" s="162">
        <v>57.9</v>
      </c>
      <c r="E10" s="162">
        <v>51.73</v>
      </c>
      <c r="F10" s="162">
        <v>18.47</v>
      </c>
      <c r="G10" s="162">
        <v>168.6</v>
      </c>
    </row>
    <row r="11" spans="1:7" ht="15" customHeight="1" x14ac:dyDescent="0.3">
      <c r="A11" s="125" t="s">
        <v>197</v>
      </c>
      <c r="B11" s="162">
        <v>0.8</v>
      </c>
      <c r="C11" s="162">
        <v>10.57</v>
      </c>
      <c r="D11" s="162">
        <v>21.91</v>
      </c>
      <c r="E11" s="162">
        <v>14.58</v>
      </c>
      <c r="F11" s="162">
        <v>4.57</v>
      </c>
      <c r="G11" s="162">
        <v>52.42</v>
      </c>
    </row>
    <row r="12" spans="1:7" ht="15" customHeight="1" x14ac:dyDescent="0.3">
      <c r="A12" s="121" t="s">
        <v>196</v>
      </c>
      <c r="B12" s="162"/>
      <c r="C12" s="162"/>
      <c r="D12" s="162"/>
      <c r="E12" s="162"/>
      <c r="F12" s="162"/>
      <c r="G12" s="162"/>
    </row>
    <row r="13" spans="1:7" s="119" customFormat="1" ht="15" customHeight="1" x14ac:dyDescent="0.3">
      <c r="A13" s="121" t="s">
        <v>195</v>
      </c>
      <c r="B13" s="161"/>
      <c r="C13" s="161">
        <v>0.74</v>
      </c>
      <c r="D13" s="161">
        <v>2.5299999999999998</v>
      </c>
      <c r="E13" s="161">
        <v>1.19</v>
      </c>
      <c r="F13" s="161">
        <v>1.07</v>
      </c>
      <c r="G13" s="161">
        <v>5.53</v>
      </c>
    </row>
    <row r="14" spans="1:7" s="119" customFormat="1" ht="15" customHeight="1" x14ac:dyDescent="0.3">
      <c r="A14" s="121" t="s">
        <v>194</v>
      </c>
      <c r="B14" s="161">
        <v>0.1</v>
      </c>
      <c r="C14" s="161">
        <v>3.23</v>
      </c>
      <c r="D14" s="161">
        <v>5.01</v>
      </c>
      <c r="E14" s="161">
        <v>1.66</v>
      </c>
      <c r="F14" s="161">
        <v>0.66</v>
      </c>
      <c r="G14" s="161">
        <v>10.65</v>
      </c>
    </row>
    <row r="15" spans="1:7" s="119" customFormat="1" ht="15" customHeight="1" x14ac:dyDescent="0.3">
      <c r="A15" s="121" t="s">
        <v>193</v>
      </c>
      <c r="B15" s="161">
        <v>0.28000000000000003</v>
      </c>
      <c r="C15" s="161">
        <v>2.54</v>
      </c>
      <c r="D15" s="161">
        <v>5.53</v>
      </c>
      <c r="E15" s="161">
        <v>2.92</v>
      </c>
      <c r="F15" s="161">
        <v>0.77</v>
      </c>
      <c r="G15" s="161">
        <v>12.04</v>
      </c>
    </row>
    <row r="16" spans="1:7" s="119" customFormat="1" ht="15" customHeight="1" x14ac:dyDescent="0.3">
      <c r="A16" s="121" t="s">
        <v>192</v>
      </c>
      <c r="B16" s="161"/>
      <c r="C16" s="161"/>
      <c r="D16" s="161">
        <v>1.56</v>
      </c>
      <c r="E16" s="161">
        <v>0.77</v>
      </c>
      <c r="F16" s="161">
        <v>0.33</v>
      </c>
      <c r="G16" s="161">
        <v>2.66</v>
      </c>
    </row>
    <row r="17" spans="1:7" s="119" customFormat="1" ht="15" customHeight="1" x14ac:dyDescent="0.3">
      <c r="A17" s="121" t="s">
        <v>191</v>
      </c>
      <c r="B17" s="161">
        <v>0.42</v>
      </c>
      <c r="C17" s="161">
        <v>2.4700000000000002</v>
      </c>
      <c r="D17" s="161">
        <v>4.74</v>
      </c>
      <c r="E17" s="161">
        <v>3.63</v>
      </c>
      <c r="F17" s="161">
        <v>0.38</v>
      </c>
      <c r="G17" s="161">
        <v>11.64</v>
      </c>
    </row>
    <row r="18" spans="1:7" s="119" customFormat="1" ht="15" customHeight="1" x14ac:dyDescent="0.3">
      <c r="A18" s="121" t="s">
        <v>190</v>
      </c>
      <c r="B18" s="161"/>
      <c r="C18" s="161">
        <v>1.07</v>
      </c>
      <c r="D18" s="161">
        <v>1.58</v>
      </c>
      <c r="E18" s="161">
        <v>2.04</v>
      </c>
      <c r="F18" s="161">
        <v>1.1399999999999999</v>
      </c>
      <c r="G18" s="161">
        <v>5.84</v>
      </c>
    </row>
    <row r="19" spans="1:7" s="119" customFormat="1" ht="15" customHeight="1" x14ac:dyDescent="0.3">
      <c r="A19" s="121" t="s">
        <v>189</v>
      </c>
      <c r="B19" s="161"/>
      <c r="C19" s="161">
        <v>0.51</v>
      </c>
      <c r="D19" s="161">
        <v>0.95</v>
      </c>
      <c r="E19" s="161">
        <v>2.2000000000000002</v>
      </c>
      <c r="F19" s="161">
        <v>0.23</v>
      </c>
      <c r="G19" s="161">
        <v>3.9</v>
      </c>
    </row>
    <row r="20" spans="1:7" s="119" customFormat="1" ht="15" customHeight="1" x14ac:dyDescent="0.3">
      <c r="A20" s="121" t="s">
        <v>188</v>
      </c>
      <c r="B20" s="161"/>
      <c r="C20" s="161">
        <v>0.01</v>
      </c>
      <c r="D20" s="161"/>
      <c r="E20" s="161">
        <v>0.16</v>
      </c>
      <c r="F20" s="161"/>
      <c r="G20" s="161">
        <v>0.17</v>
      </c>
    </row>
    <row r="21" spans="1:7" s="236" customFormat="1" ht="15" customHeight="1" x14ac:dyDescent="0.2"/>
    <row r="22" spans="1:7" s="112" customFormat="1" ht="15" customHeight="1" x14ac:dyDescent="0.3">
      <c r="A22" s="115" t="s">
        <v>184</v>
      </c>
      <c r="B22" s="160">
        <v>0.8</v>
      </c>
      <c r="C22" s="159">
        <v>53.39</v>
      </c>
      <c r="D22" s="159">
        <v>82.25</v>
      </c>
      <c r="E22" s="159">
        <v>69.69</v>
      </c>
      <c r="F22" s="159">
        <v>23.78</v>
      </c>
      <c r="G22" s="159">
        <v>229.91</v>
      </c>
    </row>
    <row r="24" spans="1:7" s="237" customFormat="1" ht="15" customHeight="1" x14ac:dyDescent="0.3">
      <c r="A24" s="237" t="s">
        <v>285</v>
      </c>
    </row>
    <row r="25" spans="1:7" s="237" customFormat="1" ht="15" customHeight="1" x14ac:dyDescent="0.3"/>
  </sheetData>
  <mergeCells count="7">
    <mergeCell ref="A21:XFD21"/>
    <mergeCell ref="A1:XFD1"/>
    <mergeCell ref="A2:XFD2"/>
    <mergeCell ref="A25:XFD25"/>
    <mergeCell ref="A24:XFD24"/>
    <mergeCell ref="A3:XFD3"/>
    <mergeCell ref="A5:XFD5"/>
  </mergeCells>
  <pageMargins left="0.70866141732283472" right="0.70866141732283472" top="0.78740157480314965" bottom="0.78740157480314965" header="0.31496062992125984" footer="0.31496062992125984"/>
  <pageSetup paperSize="9" scale="94"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zoomScaleNormal="100" workbookViewId="0">
      <selection sqref="A1:XFD1"/>
    </sheetView>
  </sheetViews>
  <sheetFormatPr baseColWidth="10" defaultRowHeight="12.75" x14ac:dyDescent="0.2"/>
  <cols>
    <col min="1" max="1" width="6" style="164" customWidth="1"/>
    <col min="2" max="6" width="13.28515625" style="164" customWidth="1"/>
    <col min="7" max="8" width="10.7109375" style="164" customWidth="1"/>
    <col min="9" max="10" width="13.28515625" style="164" customWidth="1"/>
    <col min="11" max="12" width="10.7109375" style="164" customWidth="1"/>
    <col min="13" max="16384" width="11.42578125" style="164"/>
  </cols>
  <sheetData>
    <row r="1" spans="1:12" s="249" customFormat="1" x14ac:dyDescent="0.2">
      <c r="A1" s="249" t="s">
        <v>328</v>
      </c>
    </row>
    <row r="2" spans="1:12" s="248" customFormat="1" x14ac:dyDescent="0.2">
      <c r="A2" s="250" t="s">
        <v>41</v>
      </c>
    </row>
    <row r="3" spans="1:12" x14ac:dyDescent="0.2">
      <c r="A3" s="174"/>
    </row>
    <row r="4" spans="1:12" s="172" customFormat="1" ht="65.25" x14ac:dyDescent="0.2">
      <c r="A4" s="173"/>
      <c r="B4" s="173" t="s">
        <v>327</v>
      </c>
      <c r="C4" s="173" t="s">
        <v>326</v>
      </c>
      <c r="D4" s="173" t="s">
        <v>325</v>
      </c>
      <c r="E4" s="173" t="s">
        <v>324</v>
      </c>
      <c r="F4" s="173" t="s">
        <v>323</v>
      </c>
      <c r="G4" s="173"/>
      <c r="H4" s="173"/>
      <c r="I4" s="173" t="s">
        <v>322</v>
      </c>
      <c r="J4" s="173" t="s">
        <v>321</v>
      </c>
      <c r="K4" s="173"/>
      <c r="L4" s="173"/>
    </row>
    <row r="5" spans="1:12" s="170" customFormat="1" ht="11.25" x14ac:dyDescent="0.2">
      <c r="A5" s="171"/>
      <c r="B5" s="171">
        <v>1</v>
      </c>
      <c r="C5" s="171">
        <v>2</v>
      </c>
      <c r="D5" s="171">
        <v>3</v>
      </c>
      <c r="E5" s="171">
        <v>4</v>
      </c>
      <c r="F5" s="171" t="s">
        <v>320</v>
      </c>
      <c r="G5" s="171" t="s">
        <v>318</v>
      </c>
      <c r="H5" s="171" t="s">
        <v>317</v>
      </c>
      <c r="I5" s="171">
        <v>6</v>
      </c>
      <c r="J5" s="171" t="s">
        <v>319</v>
      </c>
      <c r="K5" s="170" t="s">
        <v>318</v>
      </c>
      <c r="L5" s="170" t="s">
        <v>317</v>
      </c>
    </row>
    <row r="6" spans="1:12" s="252" customFormat="1" x14ac:dyDescent="0.2">
      <c r="A6" s="251"/>
    </row>
    <row r="7" spans="1:12" x14ac:dyDescent="0.2">
      <c r="A7" s="164" t="s">
        <v>316</v>
      </c>
      <c r="B7" s="169">
        <v>439.2</v>
      </c>
      <c r="C7" s="169">
        <v>2662.4</v>
      </c>
      <c r="D7" s="169">
        <v>168.4</v>
      </c>
      <c r="E7" s="169">
        <v>23.6</v>
      </c>
      <c r="F7" s="169">
        <v>3293.6</v>
      </c>
      <c r="G7" s="169">
        <v>3.2</v>
      </c>
      <c r="H7" s="168">
        <v>0.92</v>
      </c>
      <c r="I7" s="169">
        <v>1489.6</v>
      </c>
      <c r="J7" s="169">
        <v>4783.2</v>
      </c>
      <c r="K7" s="169">
        <v>4</v>
      </c>
      <c r="L7" s="168">
        <v>1.34</v>
      </c>
    </row>
    <row r="8" spans="1:12" x14ac:dyDescent="0.2">
      <c r="A8" s="164" t="s">
        <v>315</v>
      </c>
      <c r="B8" s="169">
        <v>46</v>
      </c>
      <c r="C8" s="169">
        <v>247.2</v>
      </c>
      <c r="D8" s="169">
        <v>14.7</v>
      </c>
      <c r="E8" s="169">
        <v>2.2000000000000002</v>
      </c>
      <c r="F8" s="169">
        <v>310.2</v>
      </c>
      <c r="G8" s="169">
        <v>0.3</v>
      </c>
      <c r="H8" s="168">
        <v>0.88</v>
      </c>
      <c r="I8" s="169">
        <v>42.4</v>
      </c>
      <c r="J8" s="169">
        <v>352.6</v>
      </c>
      <c r="K8" s="169">
        <v>0.3</v>
      </c>
      <c r="L8" s="168">
        <v>1</v>
      </c>
    </row>
    <row r="9" spans="1:12" x14ac:dyDescent="0.2">
      <c r="A9" s="164" t="s">
        <v>314</v>
      </c>
      <c r="B9" s="169">
        <v>180.9</v>
      </c>
      <c r="C9" s="169">
        <v>1051.4000000000001</v>
      </c>
      <c r="D9" s="169">
        <v>66.8</v>
      </c>
      <c r="E9" s="169">
        <v>9.1999999999999993</v>
      </c>
      <c r="F9" s="169">
        <v>1308.3</v>
      </c>
      <c r="G9" s="169">
        <v>1.3</v>
      </c>
      <c r="H9" s="168">
        <v>0.96</v>
      </c>
      <c r="I9" s="169">
        <v>189.4</v>
      </c>
      <c r="J9" s="169">
        <v>1497.7</v>
      </c>
      <c r="K9" s="169">
        <v>1.3</v>
      </c>
      <c r="L9" s="168">
        <v>1.1000000000000001</v>
      </c>
    </row>
    <row r="10" spans="1:12" x14ac:dyDescent="0.2">
      <c r="A10" s="164" t="s">
        <v>313</v>
      </c>
      <c r="B10" s="169">
        <v>256.89999999999998</v>
      </c>
      <c r="C10" s="169">
        <v>1705.7</v>
      </c>
      <c r="D10" s="169">
        <v>95.2</v>
      </c>
      <c r="E10" s="169">
        <v>15.9</v>
      </c>
      <c r="F10" s="169">
        <v>2073.6999999999998</v>
      </c>
      <c r="G10" s="169">
        <v>2</v>
      </c>
      <c r="H10" s="168">
        <v>0.87</v>
      </c>
      <c r="I10" s="169">
        <v>306.8</v>
      </c>
      <c r="J10" s="169">
        <v>2380.5</v>
      </c>
      <c r="K10" s="169">
        <v>2</v>
      </c>
      <c r="L10" s="168">
        <v>1</v>
      </c>
    </row>
    <row r="11" spans="1:12" x14ac:dyDescent="0.2">
      <c r="A11" s="164" t="s">
        <v>312</v>
      </c>
      <c r="B11" s="169">
        <v>1586.9</v>
      </c>
      <c r="C11" s="169">
        <v>18703.8</v>
      </c>
      <c r="D11" s="169">
        <v>249.6</v>
      </c>
      <c r="E11" s="169">
        <v>167.8</v>
      </c>
      <c r="F11" s="169">
        <v>20708.099999999999</v>
      </c>
      <c r="G11" s="169">
        <v>20</v>
      </c>
      <c r="H11" s="168">
        <v>0.82</v>
      </c>
      <c r="I11" s="169">
        <v>3064.5</v>
      </c>
      <c r="J11" s="169">
        <v>23772.6</v>
      </c>
      <c r="K11" s="169">
        <v>20</v>
      </c>
      <c r="L11" s="168">
        <v>0.94</v>
      </c>
    </row>
    <row r="12" spans="1:12" x14ac:dyDescent="0.2">
      <c r="A12" s="164" t="s">
        <v>311</v>
      </c>
      <c r="B12" s="169">
        <v>19.7</v>
      </c>
      <c r="C12" s="169">
        <v>98.9</v>
      </c>
      <c r="D12" s="169">
        <v>5.6</v>
      </c>
      <c r="E12" s="169">
        <v>0.9</v>
      </c>
      <c r="F12" s="169">
        <v>125.1</v>
      </c>
      <c r="G12" s="169">
        <v>0.1</v>
      </c>
      <c r="H12" s="168">
        <v>0.9</v>
      </c>
      <c r="I12" s="169">
        <v>17.2</v>
      </c>
      <c r="J12" s="169">
        <v>142.4</v>
      </c>
      <c r="K12" s="169">
        <v>0.1</v>
      </c>
      <c r="L12" s="168">
        <v>1.03</v>
      </c>
    </row>
    <row r="13" spans="1:12" x14ac:dyDescent="0.2">
      <c r="A13" s="164" t="s">
        <v>310</v>
      </c>
      <c r="B13" s="169">
        <v>193.8</v>
      </c>
      <c r="C13" s="169">
        <v>950.1</v>
      </c>
      <c r="D13" s="169">
        <v>56.1</v>
      </c>
      <c r="E13" s="169">
        <v>8.6</v>
      </c>
      <c r="F13" s="169">
        <v>1208.5999999999999</v>
      </c>
      <c r="G13" s="169">
        <v>1.2</v>
      </c>
      <c r="H13" s="168">
        <v>0.96</v>
      </c>
      <c r="I13" s="169">
        <v>185.6</v>
      </c>
      <c r="J13" s="169">
        <v>1394.3</v>
      </c>
      <c r="K13" s="169">
        <v>1.2</v>
      </c>
      <c r="L13" s="168">
        <v>1.1100000000000001</v>
      </c>
    </row>
    <row r="14" spans="1:12" x14ac:dyDescent="0.2">
      <c r="A14" s="164" t="s">
        <v>309</v>
      </c>
      <c r="B14" s="169">
        <v>293.60000000000002</v>
      </c>
      <c r="C14" s="169">
        <v>1616.9</v>
      </c>
      <c r="D14" s="169">
        <v>168.5</v>
      </c>
      <c r="E14" s="169">
        <v>15.6</v>
      </c>
      <c r="F14" s="169">
        <v>2094.6999999999998</v>
      </c>
      <c r="G14" s="169">
        <v>2</v>
      </c>
      <c r="H14" s="168">
        <v>0.94</v>
      </c>
      <c r="I14" s="169">
        <v>215.4</v>
      </c>
      <c r="J14" s="169">
        <v>2310.1</v>
      </c>
      <c r="K14" s="169">
        <v>1.9</v>
      </c>
      <c r="L14" s="168">
        <v>1.03</v>
      </c>
    </row>
    <row r="15" spans="1:12" x14ac:dyDescent="0.2">
      <c r="A15" s="164" t="s">
        <v>308</v>
      </c>
      <c r="B15" s="169">
        <v>760.4</v>
      </c>
      <c r="C15" s="169">
        <v>7611.3</v>
      </c>
      <c r="D15" s="169">
        <v>496.2</v>
      </c>
      <c r="E15" s="169">
        <v>69.400000000000006</v>
      </c>
      <c r="F15" s="169">
        <v>8937.2999999999993</v>
      </c>
      <c r="G15" s="169">
        <v>8.6</v>
      </c>
      <c r="H15" s="168">
        <v>0.85</v>
      </c>
      <c r="I15" s="169">
        <v>1158.0999999999999</v>
      </c>
      <c r="J15" s="169">
        <v>10095.4</v>
      </c>
      <c r="K15" s="169">
        <v>8.5</v>
      </c>
      <c r="L15" s="168">
        <v>0.96</v>
      </c>
    </row>
    <row r="16" spans="1:12" x14ac:dyDescent="0.2">
      <c r="A16" s="164" t="s">
        <v>307</v>
      </c>
      <c r="B16" s="169">
        <v>2380.6</v>
      </c>
      <c r="C16" s="169">
        <v>14762</v>
      </c>
      <c r="D16" s="169">
        <v>897.6</v>
      </c>
      <c r="E16" s="169">
        <v>133.4</v>
      </c>
      <c r="F16" s="169">
        <v>18173.5</v>
      </c>
      <c r="G16" s="169">
        <v>17.600000000000001</v>
      </c>
      <c r="H16" s="168">
        <v>0.93</v>
      </c>
      <c r="I16" s="169">
        <v>1407.3</v>
      </c>
      <c r="J16" s="169">
        <v>19580.8</v>
      </c>
      <c r="K16" s="169">
        <v>16.399999999999999</v>
      </c>
      <c r="L16" s="168">
        <v>1</v>
      </c>
    </row>
    <row r="17" spans="1:12" x14ac:dyDescent="0.2">
      <c r="A17" s="164" t="s">
        <v>306</v>
      </c>
      <c r="B17" s="169">
        <v>1558.9</v>
      </c>
      <c r="C17" s="169">
        <v>11386.6</v>
      </c>
      <c r="D17" s="169">
        <v>615.70000000000005</v>
      </c>
      <c r="E17" s="169">
        <v>103.1</v>
      </c>
      <c r="F17" s="169">
        <v>13664.4</v>
      </c>
      <c r="G17" s="169">
        <v>13.2</v>
      </c>
      <c r="H17" s="168">
        <v>0.89</v>
      </c>
      <c r="I17" s="169">
        <v>1668</v>
      </c>
      <c r="J17" s="169">
        <v>15332.4</v>
      </c>
      <c r="K17" s="169">
        <v>12.9</v>
      </c>
      <c r="L17" s="168">
        <v>1</v>
      </c>
    </row>
    <row r="18" spans="1:12" x14ac:dyDescent="0.2">
      <c r="A18" s="164" t="s">
        <v>305</v>
      </c>
      <c r="B18" s="169">
        <v>24.9</v>
      </c>
      <c r="C18" s="169">
        <v>124.3</v>
      </c>
      <c r="D18" s="169">
        <v>7.7</v>
      </c>
      <c r="E18" s="169">
        <v>1.1000000000000001</v>
      </c>
      <c r="F18" s="169">
        <v>158.1</v>
      </c>
      <c r="G18" s="169">
        <v>0.2</v>
      </c>
      <c r="H18" s="168">
        <v>0.93</v>
      </c>
      <c r="I18" s="169">
        <v>26.4</v>
      </c>
      <c r="J18" s="169">
        <v>184.5</v>
      </c>
      <c r="K18" s="169">
        <v>0.2</v>
      </c>
      <c r="L18" s="168">
        <v>1.08</v>
      </c>
    </row>
    <row r="19" spans="1:12" x14ac:dyDescent="0.2">
      <c r="A19" s="164" t="s">
        <v>304</v>
      </c>
      <c r="B19" s="169">
        <v>13.7</v>
      </c>
      <c r="C19" s="169">
        <v>133.9</v>
      </c>
      <c r="D19" s="169">
        <v>9.5</v>
      </c>
      <c r="E19" s="169">
        <v>1.2</v>
      </c>
      <c r="F19" s="169">
        <v>158.30000000000001</v>
      </c>
      <c r="G19" s="169">
        <v>0.2</v>
      </c>
      <c r="H19" s="168">
        <v>0.86</v>
      </c>
      <c r="I19" s="169">
        <v>16.8</v>
      </c>
      <c r="J19" s="169">
        <v>175</v>
      </c>
      <c r="K19" s="169">
        <v>0.1</v>
      </c>
      <c r="L19" s="168">
        <v>0.95</v>
      </c>
    </row>
    <row r="20" spans="1:12" x14ac:dyDescent="0.2">
      <c r="A20" s="164" t="s">
        <v>303</v>
      </c>
      <c r="B20" s="169">
        <v>31.6</v>
      </c>
      <c r="C20" s="169">
        <v>186.4</v>
      </c>
      <c r="D20" s="169">
        <v>10.199999999999999</v>
      </c>
      <c r="E20" s="169">
        <v>1.8</v>
      </c>
      <c r="F20" s="169">
        <v>230.1</v>
      </c>
      <c r="G20" s="169">
        <v>0.2</v>
      </c>
      <c r="H20" s="168">
        <v>0.85</v>
      </c>
      <c r="I20" s="169">
        <v>39.1</v>
      </c>
      <c r="J20" s="169">
        <v>269.10000000000002</v>
      </c>
      <c r="K20" s="169">
        <v>0.2</v>
      </c>
      <c r="L20" s="168">
        <v>1</v>
      </c>
    </row>
    <row r="21" spans="1:12" x14ac:dyDescent="0.2">
      <c r="A21" s="164" t="s">
        <v>302</v>
      </c>
      <c r="B21" s="169">
        <v>39.299999999999997</v>
      </c>
      <c r="C21" s="169">
        <v>196.6</v>
      </c>
      <c r="D21" s="169">
        <v>10.7</v>
      </c>
      <c r="E21" s="169">
        <v>1.9</v>
      </c>
      <c r="F21" s="169">
        <v>248.5</v>
      </c>
      <c r="G21" s="169">
        <v>0.2</v>
      </c>
      <c r="H21" s="168">
        <v>0.84</v>
      </c>
      <c r="I21" s="169">
        <v>12.7</v>
      </c>
      <c r="J21" s="169">
        <v>261.2</v>
      </c>
      <c r="K21" s="169">
        <v>0.2</v>
      </c>
      <c r="L21" s="168">
        <v>0.88</v>
      </c>
    </row>
    <row r="22" spans="1:12" x14ac:dyDescent="0.2">
      <c r="A22" s="164" t="s">
        <v>301</v>
      </c>
      <c r="B22" s="169">
        <v>119.4</v>
      </c>
      <c r="C22" s="169">
        <v>702.2</v>
      </c>
      <c r="D22" s="169">
        <v>34.6</v>
      </c>
      <c r="E22" s="169">
        <v>6.2</v>
      </c>
      <c r="F22" s="169">
        <v>862.5</v>
      </c>
      <c r="G22" s="169">
        <v>0.8</v>
      </c>
      <c r="H22" s="168">
        <v>0.92</v>
      </c>
      <c r="I22" s="169">
        <v>92.6</v>
      </c>
      <c r="J22" s="169">
        <v>955</v>
      </c>
      <c r="K22" s="169">
        <v>0.8</v>
      </c>
      <c r="L22" s="168">
        <v>1.02</v>
      </c>
    </row>
    <row r="23" spans="1:12" x14ac:dyDescent="0.2">
      <c r="A23" s="164" t="s">
        <v>300</v>
      </c>
      <c r="B23" s="169">
        <v>8.1</v>
      </c>
      <c r="C23" s="169">
        <v>40.4</v>
      </c>
      <c r="D23" s="169">
        <v>2.6</v>
      </c>
      <c r="E23" s="169">
        <v>0.4</v>
      </c>
      <c r="F23" s="169">
        <v>51.4</v>
      </c>
      <c r="G23" s="169">
        <v>0</v>
      </c>
      <c r="H23" s="168">
        <v>0.88</v>
      </c>
      <c r="I23" s="169">
        <v>9.8000000000000007</v>
      </c>
      <c r="J23" s="169">
        <v>61.2</v>
      </c>
      <c r="K23" s="169">
        <v>0.1</v>
      </c>
      <c r="L23" s="168">
        <v>1.05</v>
      </c>
    </row>
    <row r="24" spans="1:12" x14ac:dyDescent="0.2">
      <c r="A24" s="164" t="s">
        <v>299</v>
      </c>
      <c r="B24" s="169">
        <v>202.3</v>
      </c>
      <c r="C24" s="169">
        <v>4219.2</v>
      </c>
      <c r="D24" s="169">
        <v>54.9</v>
      </c>
      <c r="E24" s="169">
        <v>-612.1</v>
      </c>
      <c r="F24" s="169">
        <v>3864.3</v>
      </c>
      <c r="G24" s="169">
        <v>3.7</v>
      </c>
      <c r="H24" s="168">
        <v>0.65</v>
      </c>
      <c r="I24" s="169">
        <v>1749.2</v>
      </c>
      <c r="J24" s="169">
        <v>5613.6</v>
      </c>
      <c r="K24" s="169">
        <v>4.7</v>
      </c>
      <c r="L24" s="168">
        <v>0.95</v>
      </c>
    </row>
    <row r="25" spans="1:12" x14ac:dyDescent="0.2">
      <c r="A25" s="164" t="s">
        <v>298</v>
      </c>
      <c r="B25" s="169">
        <v>287.10000000000002</v>
      </c>
      <c r="C25" s="169">
        <v>2131.6999999999998</v>
      </c>
      <c r="D25" s="169">
        <v>22.7</v>
      </c>
      <c r="E25" s="169">
        <v>18.899999999999999</v>
      </c>
      <c r="F25" s="169">
        <v>2460.3000000000002</v>
      </c>
      <c r="G25" s="169">
        <v>2.4</v>
      </c>
      <c r="H25" s="168">
        <v>0.87</v>
      </c>
      <c r="I25" s="169">
        <v>166.6</v>
      </c>
      <c r="J25" s="169">
        <v>2626.9</v>
      </c>
      <c r="K25" s="169">
        <v>2.2000000000000002</v>
      </c>
      <c r="L25" s="168">
        <v>0.93</v>
      </c>
    </row>
    <row r="26" spans="1:12" x14ac:dyDescent="0.2">
      <c r="A26" s="164" t="s">
        <v>297</v>
      </c>
      <c r="B26" s="169">
        <v>518.29999999999995</v>
      </c>
      <c r="C26" s="169">
        <v>2630.9</v>
      </c>
      <c r="D26" s="169">
        <v>167</v>
      </c>
      <c r="E26" s="169">
        <v>22.9</v>
      </c>
      <c r="F26" s="169">
        <v>3339</v>
      </c>
      <c r="G26" s="169">
        <v>3.2</v>
      </c>
      <c r="H26" s="168">
        <v>0.98</v>
      </c>
      <c r="I26" s="169">
        <v>317.8</v>
      </c>
      <c r="J26" s="169">
        <v>3656.8</v>
      </c>
      <c r="K26" s="169">
        <v>3.1</v>
      </c>
      <c r="L26" s="168">
        <v>1.07</v>
      </c>
    </row>
    <row r="27" spans="1:12" x14ac:dyDescent="0.2">
      <c r="A27" s="164" t="s">
        <v>296</v>
      </c>
      <c r="B27" s="169">
        <v>276.3</v>
      </c>
      <c r="C27" s="169">
        <v>1349.4</v>
      </c>
      <c r="D27" s="169">
        <v>77.2</v>
      </c>
      <c r="E27" s="169">
        <v>10.8</v>
      </c>
      <c r="F27" s="169">
        <v>1713.7</v>
      </c>
      <c r="G27" s="169">
        <v>1.7</v>
      </c>
      <c r="H27" s="168">
        <v>1.03</v>
      </c>
      <c r="I27" s="169">
        <v>134.19999999999999</v>
      </c>
      <c r="J27" s="169">
        <v>1847.9</v>
      </c>
      <c r="K27" s="169">
        <v>1.6</v>
      </c>
      <c r="L27" s="168">
        <v>1.1100000000000001</v>
      </c>
    </row>
    <row r="28" spans="1:12" x14ac:dyDescent="0.2">
      <c r="A28" s="164" t="s">
        <v>295</v>
      </c>
      <c r="B28" s="169">
        <v>124.1</v>
      </c>
      <c r="C28" s="169">
        <v>859.6</v>
      </c>
      <c r="D28" s="169">
        <v>50.6</v>
      </c>
      <c r="E28" s="169">
        <v>8</v>
      </c>
      <c r="F28" s="169">
        <v>1042.2</v>
      </c>
      <c r="G28" s="169">
        <v>1</v>
      </c>
      <c r="H28" s="168">
        <v>0.87</v>
      </c>
      <c r="I28" s="169">
        <v>100.9</v>
      </c>
      <c r="J28" s="169">
        <v>1143.0999999999999</v>
      </c>
      <c r="K28" s="169">
        <v>1</v>
      </c>
      <c r="L28" s="168">
        <v>0.95</v>
      </c>
    </row>
    <row r="29" spans="1:12" x14ac:dyDescent="0.2">
      <c r="A29" s="164" t="s">
        <v>294</v>
      </c>
      <c r="B29" s="169">
        <v>50.1</v>
      </c>
      <c r="C29" s="169">
        <v>250.9</v>
      </c>
      <c r="D29" s="169">
        <v>16.600000000000001</v>
      </c>
      <c r="E29" s="169">
        <v>2.2999999999999998</v>
      </c>
      <c r="F29" s="169">
        <v>320</v>
      </c>
      <c r="G29" s="169">
        <v>0.3</v>
      </c>
      <c r="H29" s="168">
        <v>0.9</v>
      </c>
      <c r="I29" s="169">
        <v>66.599999999999994</v>
      </c>
      <c r="J29" s="169">
        <v>386.6</v>
      </c>
      <c r="K29" s="169">
        <v>0.3</v>
      </c>
      <c r="L29" s="168">
        <v>1.0900000000000001</v>
      </c>
    </row>
    <row r="30" spans="1:12" x14ac:dyDescent="0.2">
      <c r="A30" s="164" t="s">
        <v>293</v>
      </c>
      <c r="B30" s="169">
        <v>53.4</v>
      </c>
      <c r="C30" s="169">
        <v>450.1</v>
      </c>
      <c r="D30" s="169">
        <v>32.299999999999997</v>
      </c>
      <c r="E30" s="169">
        <v>4.4000000000000004</v>
      </c>
      <c r="F30" s="169">
        <v>540.1</v>
      </c>
      <c r="G30" s="169">
        <v>0.5</v>
      </c>
      <c r="H30" s="168">
        <v>0.83</v>
      </c>
      <c r="I30" s="169">
        <v>107.3</v>
      </c>
      <c r="J30" s="169">
        <v>647.29999999999995</v>
      </c>
      <c r="K30" s="169">
        <v>0.5</v>
      </c>
      <c r="L30" s="168">
        <v>0.99</v>
      </c>
    </row>
    <row r="31" spans="1:12" x14ac:dyDescent="0.2">
      <c r="A31" s="164" t="s">
        <v>292</v>
      </c>
      <c r="B31" s="169">
        <v>226.7</v>
      </c>
      <c r="C31" s="169">
        <v>1256</v>
      </c>
      <c r="D31" s="169">
        <v>80.599999999999994</v>
      </c>
      <c r="E31" s="169">
        <v>11.8</v>
      </c>
      <c r="F31" s="169">
        <v>1575.2</v>
      </c>
      <c r="G31" s="169">
        <v>1.5</v>
      </c>
      <c r="H31" s="168">
        <v>0.86</v>
      </c>
      <c r="I31" s="169">
        <v>127</v>
      </c>
      <c r="J31" s="169">
        <v>1702.2</v>
      </c>
      <c r="K31" s="169">
        <v>1.4</v>
      </c>
      <c r="L31" s="168">
        <v>0.93</v>
      </c>
    </row>
    <row r="32" spans="1:12" x14ac:dyDescent="0.2">
      <c r="A32" s="164" t="s">
        <v>291</v>
      </c>
      <c r="B32" s="169">
        <v>149.5</v>
      </c>
      <c r="C32" s="169">
        <v>2771.6</v>
      </c>
      <c r="D32" s="169">
        <v>36.200000000000003</v>
      </c>
      <c r="E32" s="169">
        <v>-148.5</v>
      </c>
      <c r="F32" s="169">
        <v>2808.8</v>
      </c>
      <c r="G32" s="169">
        <v>2.7</v>
      </c>
      <c r="H32" s="168">
        <v>0.8</v>
      </c>
      <c r="I32" s="169">
        <v>434.3</v>
      </c>
      <c r="J32" s="169">
        <v>3243.1</v>
      </c>
      <c r="K32" s="169">
        <v>2.7</v>
      </c>
      <c r="L32" s="168">
        <v>0.92</v>
      </c>
    </row>
    <row r="33" spans="1:12" x14ac:dyDescent="0.2">
      <c r="A33" s="164" t="s">
        <v>290</v>
      </c>
      <c r="B33" s="169">
        <v>2629</v>
      </c>
      <c r="C33" s="169">
        <v>12963.4</v>
      </c>
      <c r="D33" s="169">
        <v>-3562.7</v>
      </c>
      <c r="E33" s="169">
        <v>116.1</v>
      </c>
      <c r="F33" s="169">
        <v>12145.8</v>
      </c>
      <c r="G33" s="169">
        <v>11.7</v>
      </c>
      <c r="H33" s="168">
        <v>0.7</v>
      </c>
      <c r="I33" s="169">
        <v>2513.5</v>
      </c>
      <c r="J33" s="169">
        <v>14659.4</v>
      </c>
      <c r="K33" s="169">
        <v>12.3</v>
      </c>
      <c r="L33" s="168">
        <v>0.85</v>
      </c>
    </row>
    <row r="34" spans="1:12" s="249" customFormat="1" x14ac:dyDescent="0.2">
      <c r="A34" s="253"/>
    </row>
    <row r="35" spans="1:12" s="165" customFormat="1" x14ac:dyDescent="0.2">
      <c r="A35" s="165" t="s">
        <v>289</v>
      </c>
      <c r="B35" s="167">
        <v>12470.5</v>
      </c>
      <c r="C35" s="167">
        <v>91063.1</v>
      </c>
      <c r="D35" s="167">
        <v>-114.8</v>
      </c>
      <c r="E35" s="167">
        <v>-3.2</v>
      </c>
      <c r="F35" s="167">
        <v>103415.6</v>
      </c>
      <c r="G35" s="167">
        <v>100</v>
      </c>
      <c r="H35" s="166">
        <v>0.84</v>
      </c>
      <c r="I35" s="167">
        <v>15659.3</v>
      </c>
      <c r="J35" s="167">
        <v>119074.9</v>
      </c>
      <c r="K35" s="167">
        <v>100</v>
      </c>
      <c r="L35" s="166">
        <v>0.97</v>
      </c>
    </row>
    <row r="37" spans="1:12" s="248" customFormat="1" x14ac:dyDescent="0.2">
      <c r="A37" s="248" t="s">
        <v>288</v>
      </c>
    </row>
    <row r="38" spans="1:12" s="248" customFormat="1" ht="27" customHeight="1" x14ac:dyDescent="0.2">
      <c r="A38" s="247" t="s">
        <v>287</v>
      </c>
    </row>
    <row r="41" spans="1:12" s="248" customFormat="1" x14ac:dyDescent="0.2"/>
  </sheetData>
  <mergeCells count="7">
    <mergeCell ref="A38:XFD38"/>
    <mergeCell ref="A1:XFD1"/>
    <mergeCell ref="A2:XFD2"/>
    <mergeCell ref="A41:XFD41"/>
    <mergeCell ref="A6:XFD6"/>
    <mergeCell ref="A34:XFD34"/>
    <mergeCell ref="A37:XFD37"/>
  </mergeCells>
  <pageMargins left="0.70866141732283472" right="0.70866141732283472" top="0.78740157480314965" bottom="0.78740157480314965" header="0.31496062992125984" footer="0.31496062992125984"/>
  <pageSetup paperSize="9" scale="75"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zoomScaleNormal="100" workbookViewId="0">
      <selection sqref="A1:XFD1"/>
    </sheetView>
  </sheetViews>
  <sheetFormatPr baseColWidth="10" defaultRowHeight="12.75" x14ac:dyDescent="0.2"/>
  <cols>
    <col min="1" max="1" width="27.5703125" style="164" customWidth="1"/>
    <col min="2" max="14" width="9.140625" style="164" bestFit="1" customWidth="1"/>
    <col min="15" max="16384" width="11.42578125" style="164"/>
  </cols>
  <sheetData>
    <row r="1" spans="1:14" s="249" customFormat="1" x14ac:dyDescent="0.2">
      <c r="A1" s="249" t="s">
        <v>338</v>
      </c>
    </row>
    <row r="2" spans="1:14" s="248" customFormat="1" x14ac:dyDescent="0.2">
      <c r="A2" s="250" t="s">
        <v>41</v>
      </c>
    </row>
    <row r="3" spans="1:14" s="248" customFormat="1" x14ac:dyDescent="0.2"/>
    <row r="4" spans="1:14" s="165" customFormat="1" x14ac:dyDescent="0.2">
      <c r="B4" s="165">
        <v>1995</v>
      </c>
      <c r="C4" s="165">
        <v>1996</v>
      </c>
      <c r="D4" s="165">
        <v>1997</v>
      </c>
      <c r="E4" s="165">
        <v>1998</v>
      </c>
      <c r="F4" s="165">
        <v>1999</v>
      </c>
      <c r="H4" s="165">
        <v>2000</v>
      </c>
      <c r="I4" s="165">
        <v>2001</v>
      </c>
      <c r="J4" s="165">
        <v>2002</v>
      </c>
      <c r="K4" s="165">
        <v>2003</v>
      </c>
      <c r="L4" s="165">
        <v>2004</v>
      </c>
      <c r="M4" s="165">
        <v>2005</v>
      </c>
      <c r="N4" s="165">
        <v>2006</v>
      </c>
    </row>
    <row r="5" spans="1:14" s="255" customFormat="1" x14ac:dyDescent="0.2"/>
    <row r="6" spans="1:14" x14ac:dyDescent="0.2">
      <c r="A6" s="164" t="s">
        <v>337</v>
      </c>
      <c r="B6" s="175">
        <v>1105.5999999999999</v>
      </c>
      <c r="C6" s="175">
        <v>947.2</v>
      </c>
      <c r="D6" s="175">
        <v>1035.5999999999999</v>
      </c>
      <c r="E6" s="175">
        <v>863.6</v>
      </c>
      <c r="F6" s="175">
        <v>775.6</v>
      </c>
      <c r="G6" s="175"/>
      <c r="H6" s="175">
        <v>818.1</v>
      </c>
      <c r="I6" s="175">
        <v>762.1</v>
      </c>
      <c r="J6" s="175">
        <v>553.70000000000005</v>
      </c>
      <c r="K6" s="175">
        <v>511.6</v>
      </c>
      <c r="L6" s="175">
        <v>248.3</v>
      </c>
      <c r="M6" s="175">
        <v>326.3</v>
      </c>
      <c r="N6" s="175">
        <v>385.4</v>
      </c>
    </row>
    <row r="7" spans="1:14" x14ac:dyDescent="0.2">
      <c r="A7" s="164" t="s">
        <v>336</v>
      </c>
      <c r="B7" s="175">
        <v>378.8</v>
      </c>
      <c r="C7" s="175">
        <v>559.5</v>
      </c>
      <c r="D7" s="175">
        <v>738</v>
      </c>
      <c r="E7" s="175">
        <v>867.7</v>
      </c>
      <c r="F7" s="175">
        <v>914.6</v>
      </c>
      <c r="G7" s="175"/>
      <c r="H7" s="175">
        <v>894.1</v>
      </c>
      <c r="I7" s="175">
        <v>848.4</v>
      </c>
      <c r="J7" s="175">
        <v>1070</v>
      </c>
      <c r="K7" s="175">
        <v>1211.8</v>
      </c>
      <c r="L7" s="175">
        <v>1596.9</v>
      </c>
      <c r="M7" s="175">
        <v>1588.9</v>
      </c>
      <c r="N7" s="175">
        <v>1557.1</v>
      </c>
    </row>
    <row r="8" spans="1:14" x14ac:dyDescent="0.2">
      <c r="A8" s="164" t="s">
        <v>335</v>
      </c>
      <c r="B8" s="175">
        <v>56.6</v>
      </c>
      <c r="C8" s="175">
        <v>103.5</v>
      </c>
      <c r="D8" s="175">
        <v>82.4</v>
      </c>
      <c r="E8" s="175">
        <v>112.9</v>
      </c>
      <c r="F8" s="175">
        <v>118.9</v>
      </c>
      <c r="G8" s="175"/>
      <c r="H8" s="175">
        <v>111.4</v>
      </c>
      <c r="I8" s="175">
        <v>251.8</v>
      </c>
      <c r="J8" s="175">
        <v>34.5</v>
      </c>
      <c r="K8" s="175">
        <v>45.8</v>
      </c>
      <c r="L8" s="175">
        <v>25.4</v>
      </c>
      <c r="M8" s="175">
        <v>40.299999999999997</v>
      </c>
      <c r="N8" s="175">
        <v>71.400000000000006</v>
      </c>
    </row>
    <row r="9" spans="1:14" s="165" customFormat="1" x14ac:dyDescent="0.2">
      <c r="A9" s="165" t="s">
        <v>184</v>
      </c>
      <c r="B9" s="167">
        <v>1541</v>
      </c>
      <c r="C9" s="167">
        <v>1610.2</v>
      </c>
      <c r="D9" s="167">
        <v>1856</v>
      </c>
      <c r="E9" s="167">
        <v>1844.2</v>
      </c>
      <c r="F9" s="167">
        <v>1809.1</v>
      </c>
      <c r="G9" s="167"/>
      <c r="H9" s="167">
        <v>1823.6</v>
      </c>
      <c r="I9" s="167">
        <v>1862.3</v>
      </c>
      <c r="J9" s="167">
        <v>1658.2</v>
      </c>
      <c r="K9" s="167">
        <v>1769.2</v>
      </c>
      <c r="L9" s="167">
        <v>1870.5</v>
      </c>
      <c r="M9" s="167">
        <v>1955.5</v>
      </c>
      <c r="N9" s="167">
        <v>2013</v>
      </c>
    </row>
    <row r="10" spans="1:14" x14ac:dyDescent="0.2">
      <c r="A10" s="164" t="s">
        <v>331</v>
      </c>
      <c r="B10" s="177">
        <v>0.9</v>
      </c>
      <c r="C10" s="177">
        <v>0.9</v>
      </c>
      <c r="D10" s="177">
        <v>1.02</v>
      </c>
      <c r="E10" s="177">
        <v>0.97</v>
      </c>
      <c r="F10" s="177">
        <v>0.92</v>
      </c>
      <c r="G10" s="177"/>
      <c r="H10" s="177">
        <v>0.89</v>
      </c>
      <c r="I10" s="177">
        <v>0.89</v>
      </c>
      <c r="J10" s="177">
        <v>0.76</v>
      </c>
      <c r="K10" s="177">
        <v>0.79</v>
      </c>
      <c r="L10" s="177">
        <v>0.8</v>
      </c>
      <c r="M10" s="177">
        <v>0.81</v>
      </c>
      <c r="N10" s="177">
        <v>0.79</v>
      </c>
    </row>
    <row r="11" spans="1:14" s="248" customFormat="1" x14ac:dyDescent="0.2"/>
    <row r="12" spans="1:14" ht="14.25" x14ac:dyDescent="0.2">
      <c r="A12" s="164" t="s">
        <v>330</v>
      </c>
      <c r="B12" s="175">
        <v>172070</v>
      </c>
      <c r="C12" s="175">
        <v>179400</v>
      </c>
      <c r="D12" s="175">
        <v>182190</v>
      </c>
      <c r="E12" s="175">
        <v>189330</v>
      </c>
      <c r="F12" s="175">
        <v>195740</v>
      </c>
      <c r="G12" s="175"/>
      <c r="H12" s="175">
        <v>204950</v>
      </c>
      <c r="I12" s="175">
        <v>209650</v>
      </c>
      <c r="J12" s="175">
        <v>217800</v>
      </c>
      <c r="K12" s="175">
        <v>222830</v>
      </c>
      <c r="L12" s="175">
        <v>232960</v>
      </c>
      <c r="M12" s="175">
        <v>242860</v>
      </c>
      <c r="N12" s="175">
        <v>256250</v>
      </c>
    </row>
    <row r="13" spans="1:14" s="248" customFormat="1" x14ac:dyDescent="0.2"/>
    <row r="14" spans="1:14" x14ac:dyDescent="0.2">
      <c r="B14" s="165">
        <v>2007</v>
      </c>
      <c r="C14" s="165">
        <v>2008</v>
      </c>
      <c r="D14" s="165">
        <v>2009</v>
      </c>
      <c r="E14" s="165">
        <v>2010</v>
      </c>
    </row>
    <row r="15" spans="1:14" s="248" customFormat="1" x14ac:dyDescent="0.2">
      <c r="A15" s="250"/>
    </row>
    <row r="16" spans="1:14" x14ac:dyDescent="0.2">
      <c r="A16" s="164" t="s">
        <v>337</v>
      </c>
      <c r="B16" s="180">
        <v>409</v>
      </c>
      <c r="C16" s="180">
        <v>389.4</v>
      </c>
      <c r="D16" s="180">
        <v>270.7</v>
      </c>
      <c r="E16" s="179">
        <v>287.10000000000002</v>
      </c>
    </row>
    <row r="17" spans="1:5" x14ac:dyDescent="0.2">
      <c r="A17" s="164" t="s">
        <v>336</v>
      </c>
      <c r="B17" s="175">
        <v>1564.8</v>
      </c>
      <c r="C17" s="175">
        <v>1567.3</v>
      </c>
      <c r="D17" s="175">
        <v>1871.3</v>
      </c>
      <c r="E17" s="169">
        <v>2130.6</v>
      </c>
    </row>
    <row r="18" spans="1:5" x14ac:dyDescent="0.2">
      <c r="A18" s="164" t="s">
        <v>335</v>
      </c>
      <c r="B18" s="180">
        <v>43</v>
      </c>
      <c r="C18" s="180">
        <v>36</v>
      </c>
      <c r="D18" s="180">
        <v>27.7</v>
      </c>
      <c r="E18" s="179">
        <v>22.7</v>
      </c>
    </row>
    <row r="19" spans="1:5" ht="25.5" x14ac:dyDescent="0.2">
      <c r="A19" s="184" t="s">
        <v>334</v>
      </c>
      <c r="B19" s="182"/>
      <c r="C19" s="182"/>
      <c r="D19" s="182">
        <v>-31</v>
      </c>
      <c r="E19" s="181"/>
    </row>
    <row r="20" spans="1:5" ht="25.5" x14ac:dyDescent="0.2">
      <c r="A20" s="183" t="s">
        <v>333</v>
      </c>
      <c r="B20" s="182"/>
      <c r="C20" s="182"/>
      <c r="D20" s="182">
        <v>19.399999999999999</v>
      </c>
      <c r="E20" s="181">
        <v>18.899999999999999</v>
      </c>
    </row>
    <row r="21" spans="1:5" x14ac:dyDescent="0.2">
      <c r="A21" s="164" t="s">
        <v>332</v>
      </c>
      <c r="B21" s="180">
        <v>0.108</v>
      </c>
      <c r="C21" s="180">
        <v>0.20499999999999999</v>
      </c>
      <c r="D21" s="180">
        <v>0.9</v>
      </c>
      <c r="E21" s="179">
        <v>1.0389999999999999</v>
      </c>
    </row>
    <row r="22" spans="1:5" x14ac:dyDescent="0.2">
      <c r="A22" s="165" t="s">
        <v>184</v>
      </c>
      <c r="B22" s="167">
        <v>2017</v>
      </c>
      <c r="C22" s="167">
        <v>1992.8</v>
      </c>
      <c r="D22" s="167">
        <v>2159</v>
      </c>
      <c r="E22" s="178">
        <v>2460.3000000000002</v>
      </c>
    </row>
    <row r="23" spans="1:5" x14ac:dyDescent="0.2">
      <c r="A23" s="164" t="s">
        <v>331</v>
      </c>
      <c r="B23" s="177">
        <v>0.75</v>
      </c>
      <c r="C23" s="177">
        <v>0.71</v>
      </c>
      <c r="D23" s="177">
        <v>0.79</v>
      </c>
      <c r="E23" s="176">
        <v>0.87</v>
      </c>
    </row>
    <row r="24" spans="1:5" s="248" customFormat="1" x14ac:dyDescent="0.2"/>
    <row r="25" spans="1:5" ht="14.25" x14ac:dyDescent="0.2">
      <c r="A25" s="164" t="s">
        <v>330</v>
      </c>
      <c r="B25" s="175">
        <v>270720</v>
      </c>
      <c r="C25" s="175">
        <v>282180</v>
      </c>
      <c r="D25" s="175">
        <v>273010</v>
      </c>
      <c r="E25" s="175">
        <v>284680</v>
      </c>
    </row>
    <row r="27" spans="1:5" s="248" customFormat="1" x14ac:dyDescent="0.2">
      <c r="A27" s="248" t="s">
        <v>288</v>
      </c>
    </row>
    <row r="28" spans="1:5" s="248" customFormat="1" ht="14.25" x14ac:dyDescent="0.2">
      <c r="A28" s="254" t="s">
        <v>329</v>
      </c>
    </row>
  </sheetData>
  <mergeCells count="10">
    <mergeCell ref="A1:XFD1"/>
    <mergeCell ref="A2:XFD2"/>
    <mergeCell ref="A28:XFD28"/>
    <mergeCell ref="A27:XFD27"/>
    <mergeCell ref="A3:XFD3"/>
    <mergeCell ref="A5:XFD5"/>
    <mergeCell ref="A11:XFD11"/>
    <mergeCell ref="A13:XFD13"/>
    <mergeCell ref="A15:XFD15"/>
    <mergeCell ref="A24:XFD24"/>
  </mergeCells>
  <pageMargins left="0.70866141732283472" right="0.70866141732283472" top="0.78740157480314965" bottom="0.78740157480314965" header="0.31496062992125984" footer="0.31496062992125984"/>
  <pageSetup paperSize="9" scale="91"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zoomScaleNormal="100" workbookViewId="0">
      <selection sqref="A1:XFD1"/>
    </sheetView>
  </sheetViews>
  <sheetFormatPr baseColWidth="10" defaultRowHeight="12.75" x14ac:dyDescent="0.2"/>
  <cols>
    <col min="1" max="1" width="15.5703125" style="174" customWidth="1"/>
    <col min="2" max="2" width="8.42578125" style="174" bestFit="1" customWidth="1"/>
    <col min="3" max="3" width="8.7109375" style="174" bestFit="1" customWidth="1"/>
    <col min="4" max="4" width="10.85546875" style="174" bestFit="1" customWidth="1"/>
    <col min="5" max="5" width="9.42578125" style="174" bestFit="1" customWidth="1"/>
    <col min="6" max="6" width="11.140625" style="174" bestFit="1" customWidth="1"/>
    <col min="7" max="7" width="9.5703125" style="174" bestFit="1" customWidth="1"/>
    <col min="8" max="8" width="10.140625" style="174" bestFit="1" customWidth="1"/>
    <col min="9" max="9" width="10.7109375" style="174" bestFit="1" customWidth="1"/>
    <col min="10" max="10" width="10.140625" style="174" bestFit="1" customWidth="1"/>
    <col min="11" max="11" width="9.5703125" style="174" bestFit="1" customWidth="1"/>
    <col min="12" max="16384" width="11.42578125" style="174"/>
  </cols>
  <sheetData>
    <row r="1" spans="1:11" s="250" customFormat="1" x14ac:dyDescent="0.2">
      <c r="A1" s="250" t="s">
        <v>354</v>
      </c>
    </row>
    <row r="2" spans="1:11" s="250" customFormat="1" x14ac:dyDescent="0.2">
      <c r="A2" s="250" t="s">
        <v>41</v>
      </c>
    </row>
    <row r="3" spans="1:11" s="250" customFormat="1" x14ac:dyDescent="0.2"/>
    <row r="4" spans="1:11" s="187" customFormat="1" ht="51" x14ac:dyDescent="0.2">
      <c r="B4" s="188" t="s">
        <v>353</v>
      </c>
      <c r="C4" s="188" t="s">
        <v>352</v>
      </c>
      <c r="D4" s="188" t="s">
        <v>351</v>
      </c>
      <c r="E4" s="188" t="s">
        <v>350</v>
      </c>
      <c r="F4" s="188" t="s">
        <v>349</v>
      </c>
      <c r="G4" s="188" t="s">
        <v>348</v>
      </c>
      <c r="H4" s="188" t="s">
        <v>347</v>
      </c>
      <c r="I4" s="188" t="s">
        <v>346</v>
      </c>
      <c r="J4" s="188" t="s">
        <v>345</v>
      </c>
      <c r="K4" s="188" t="s">
        <v>344</v>
      </c>
    </row>
    <row r="5" spans="1:11" s="250" customFormat="1" x14ac:dyDescent="0.2"/>
    <row r="6" spans="1:11" x14ac:dyDescent="0.2">
      <c r="A6" s="174" t="s">
        <v>316</v>
      </c>
      <c r="B6" s="186">
        <v>810.6</v>
      </c>
      <c r="C6" s="186">
        <v>201.5</v>
      </c>
      <c r="D6" s="186">
        <v>695.7</v>
      </c>
      <c r="E6" s="186">
        <v>56.3</v>
      </c>
      <c r="F6" s="186">
        <v>86.4</v>
      </c>
      <c r="G6" s="186">
        <v>0</v>
      </c>
      <c r="H6" s="186">
        <v>4294.5</v>
      </c>
      <c r="I6" s="186">
        <v>0</v>
      </c>
      <c r="J6" s="186">
        <v>6145.1</v>
      </c>
      <c r="K6" s="186">
        <v>5.5</v>
      </c>
    </row>
    <row r="7" spans="1:11" x14ac:dyDescent="0.2">
      <c r="A7" s="174" t="s">
        <v>315</v>
      </c>
      <c r="B7" s="186">
        <v>71.7</v>
      </c>
      <c r="C7" s="186">
        <v>397.1</v>
      </c>
      <c r="D7" s="186">
        <v>574</v>
      </c>
      <c r="E7" s="186">
        <v>2.7</v>
      </c>
      <c r="F7" s="186">
        <v>18.7</v>
      </c>
      <c r="G7" s="186">
        <v>143.6</v>
      </c>
      <c r="H7" s="186">
        <v>14.6</v>
      </c>
      <c r="I7" s="186">
        <v>0</v>
      </c>
      <c r="J7" s="186">
        <v>1222.5</v>
      </c>
      <c r="K7" s="186">
        <v>1.1000000000000001</v>
      </c>
    </row>
    <row r="8" spans="1:11" x14ac:dyDescent="0.2">
      <c r="A8" s="174" t="s">
        <v>314</v>
      </c>
      <c r="B8" s="186">
        <v>88.2</v>
      </c>
      <c r="C8" s="186">
        <v>2232.3000000000002</v>
      </c>
      <c r="D8" s="186">
        <v>1062.2</v>
      </c>
      <c r="E8" s="186">
        <v>4.5</v>
      </c>
      <c r="F8" s="186">
        <v>9.1</v>
      </c>
      <c r="G8" s="186">
        <v>0.6</v>
      </c>
      <c r="H8" s="186">
        <v>18.7</v>
      </c>
      <c r="I8" s="186">
        <v>0</v>
      </c>
      <c r="J8" s="186">
        <v>3415.6</v>
      </c>
      <c r="K8" s="186">
        <v>3.1</v>
      </c>
    </row>
    <row r="9" spans="1:11" x14ac:dyDescent="0.2">
      <c r="A9" s="174" t="s">
        <v>313</v>
      </c>
      <c r="B9" s="186">
        <v>244.5</v>
      </c>
      <c r="C9" s="186">
        <v>66.8</v>
      </c>
      <c r="D9" s="186">
        <v>1148.9000000000001</v>
      </c>
      <c r="E9" s="186">
        <v>1.8</v>
      </c>
      <c r="F9" s="186">
        <v>11.1</v>
      </c>
      <c r="G9" s="186">
        <v>0</v>
      </c>
      <c r="H9" s="186">
        <v>52.5</v>
      </c>
      <c r="I9" s="186">
        <v>0</v>
      </c>
      <c r="J9" s="186">
        <v>1525.7</v>
      </c>
      <c r="K9" s="186">
        <v>1.4</v>
      </c>
    </row>
    <row r="10" spans="1:11" x14ac:dyDescent="0.2">
      <c r="A10" s="174" t="s">
        <v>312</v>
      </c>
      <c r="B10" s="186">
        <v>1604.3</v>
      </c>
      <c r="C10" s="186">
        <v>3003.5</v>
      </c>
      <c r="D10" s="186">
        <v>6939.8</v>
      </c>
      <c r="E10" s="186">
        <v>37.200000000000003</v>
      </c>
      <c r="F10" s="186">
        <v>47.1</v>
      </c>
      <c r="G10" s="186">
        <v>0</v>
      </c>
      <c r="H10" s="186">
        <v>193.4</v>
      </c>
      <c r="I10" s="186">
        <v>0</v>
      </c>
      <c r="J10" s="186">
        <v>11825.2</v>
      </c>
      <c r="K10" s="186">
        <v>10.6</v>
      </c>
    </row>
    <row r="11" spans="1:11" x14ac:dyDescent="0.2">
      <c r="A11" s="174" t="s">
        <v>311</v>
      </c>
      <c r="B11" s="186">
        <v>40.9</v>
      </c>
      <c r="C11" s="186">
        <v>565.79999999999995</v>
      </c>
      <c r="D11" s="186">
        <v>179.7</v>
      </c>
      <c r="E11" s="186">
        <v>4.5999999999999996</v>
      </c>
      <c r="F11" s="186">
        <v>3.7</v>
      </c>
      <c r="G11" s="186">
        <v>4.0999999999999996</v>
      </c>
      <c r="H11" s="186">
        <v>9.1</v>
      </c>
      <c r="I11" s="186">
        <v>0</v>
      </c>
      <c r="J11" s="186">
        <v>807.9</v>
      </c>
      <c r="K11" s="186">
        <v>0.7</v>
      </c>
    </row>
    <row r="12" spans="1:11" x14ac:dyDescent="0.2">
      <c r="A12" s="174" t="s">
        <v>310</v>
      </c>
      <c r="B12" s="186">
        <v>182</v>
      </c>
      <c r="C12" s="186">
        <v>98.3</v>
      </c>
      <c r="D12" s="186">
        <v>1713.7</v>
      </c>
      <c r="E12" s="186">
        <v>3.3</v>
      </c>
      <c r="F12" s="186">
        <v>23.7</v>
      </c>
      <c r="G12" s="186">
        <v>0</v>
      </c>
      <c r="H12" s="186">
        <v>44.4</v>
      </c>
      <c r="I12" s="186">
        <v>0</v>
      </c>
      <c r="J12" s="186">
        <v>2065.6</v>
      </c>
      <c r="K12" s="186">
        <v>1.9</v>
      </c>
    </row>
    <row r="13" spans="1:11" x14ac:dyDescent="0.2">
      <c r="A13" s="174" t="s">
        <v>309</v>
      </c>
      <c r="B13" s="186">
        <v>201.4</v>
      </c>
      <c r="C13" s="186">
        <v>2547.1999999999998</v>
      </c>
      <c r="D13" s="186">
        <v>2916.5</v>
      </c>
      <c r="E13" s="186">
        <v>34.299999999999997</v>
      </c>
      <c r="F13" s="186">
        <v>7.5</v>
      </c>
      <c r="G13" s="186">
        <v>0</v>
      </c>
      <c r="H13" s="186">
        <v>41.7</v>
      </c>
      <c r="I13" s="186">
        <v>0</v>
      </c>
      <c r="J13" s="186">
        <v>5748.7</v>
      </c>
      <c r="K13" s="186">
        <v>5.2</v>
      </c>
    </row>
    <row r="14" spans="1:11" x14ac:dyDescent="0.2">
      <c r="A14" s="174" t="s">
        <v>308</v>
      </c>
      <c r="B14" s="186">
        <v>885.2</v>
      </c>
      <c r="C14" s="186">
        <v>5125.2</v>
      </c>
      <c r="D14" s="186">
        <v>7038.3</v>
      </c>
      <c r="E14" s="186">
        <v>24.2</v>
      </c>
      <c r="F14" s="186">
        <v>29</v>
      </c>
      <c r="G14" s="186">
        <v>0</v>
      </c>
      <c r="H14" s="186">
        <v>88.6</v>
      </c>
      <c r="I14" s="186">
        <v>0</v>
      </c>
      <c r="J14" s="186">
        <v>13190.5</v>
      </c>
      <c r="K14" s="186">
        <v>11.8</v>
      </c>
    </row>
    <row r="15" spans="1:11" x14ac:dyDescent="0.2">
      <c r="A15" s="174" t="s">
        <v>307</v>
      </c>
      <c r="B15" s="186">
        <v>1314.8</v>
      </c>
      <c r="C15" s="186">
        <v>1474.4</v>
      </c>
      <c r="D15" s="186">
        <v>9854.9</v>
      </c>
      <c r="E15" s="186">
        <v>45.8</v>
      </c>
      <c r="F15" s="186">
        <v>78.2</v>
      </c>
      <c r="G15" s="186">
        <v>0</v>
      </c>
      <c r="H15" s="186">
        <v>337</v>
      </c>
      <c r="I15" s="186">
        <v>0</v>
      </c>
      <c r="J15" s="186">
        <v>13105.1</v>
      </c>
      <c r="K15" s="186">
        <v>11.8</v>
      </c>
    </row>
    <row r="16" spans="1:11" x14ac:dyDescent="0.2">
      <c r="A16" s="174" t="s">
        <v>306</v>
      </c>
      <c r="B16" s="186">
        <v>768.2</v>
      </c>
      <c r="C16" s="186">
        <v>2567.5</v>
      </c>
      <c r="D16" s="186">
        <v>5731.5</v>
      </c>
      <c r="E16" s="186">
        <v>60</v>
      </c>
      <c r="F16" s="186">
        <v>100.4</v>
      </c>
      <c r="G16" s="186">
        <v>0</v>
      </c>
      <c r="H16" s="186">
        <v>269.8</v>
      </c>
      <c r="I16" s="186">
        <v>0</v>
      </c>
      <c r="J16" s="186">
        <v>9497.5</v>
      </c>
      <c r="K16" s="186">
        <v>8.5</v>
      </c>
    </row>
    <row r="17" spans="1:11" x14ac:dyDescent="0.2">
      <c r="A17" s="174" t="s">
        <v>305</v>
      </c>
      <c r="B17" s="186">
        <v>24.3</v>
      </c>
      <c r="C17" s="186">
        <v>66.900000000000006</v>
      </c>
      <c r="D17" s="186">
        <v>72.8</v>
      </c>
      <c r="E17" s="186">
        <v>4.2</v>
      </c>
      <c r="F17" s="186">
        <v>1.6</v>
      </c>
      <c r="G17" s="186">
        <v>0</v>
      </c>
      <c r="H17" s="186">
        <v>8.1999999999999993</v>
      </c>
      <c r="I17" s="186">
        <v>0</v>
      </c>
      <c r="J17" s="186">
        <v>178</v>
      </c>
      <c r="K17" s="186">
        <v>0.2</v>
      </c>
    </row>
    <row r="18" spans="1:11" x14ac:dyDescent="0.2">
      <c r="A18" s="174" t="s">
        <v>304</v>
      </c>
      <c r="B18" s="186">
        <v>30.7</v>
      </c>
      <c r="C18" s="186">
        <v>509</v>
      </c>
      <c r="D18" s="186">
        <v>284.39999999999998</v>
      </c>
      <c r="E18" s="186">
        <v>3.6</v>
      </c>
      <c r="F18" s="186">
        <v>4.8</v>
      </c>
      <c r="G18" s="186">
        <v>1.2</v>
      </c>
      <c r="H18" s="186">
        <v>10</v>
      </c>
      <c r="I18" s="186">
        <v>0</v>
      </c>
      <c r="J18" s="186">
        <v>843.6</v>
      </c>
      <c r="K18" s="186">
        <v>0.8</v>
      </c>
    </row>
    <row r="19" spans="1:11" x14ac:dyDescent="0.2">
      <c r="A19" s="174" t="s">
        <v>303</v>
      </c>
      <c r="B19" s="186">
        <v>123.4</v>
      </c>
      <c r="C19" s="186">
        <v>902.8</v>
      </c>
      <c r="D19" s="186">
        <v>544.1</v>
      </c>
      <c r="E19" s="186">
        <v>13.5</v>
      </c>
      <c r="F19" s="186">
        <v>4.4000000000000004</v>
      </c>
      <c r="G19" s="186">
        <v>1.8</v>
      </c>
      <c r="H19" s="186">
        <v>11.8</v>
      </c>
      <c r="I19" s="186">
        <v>0</v>
      </c>
      <c r="J19" s="186">
        <v>1601.9</v>
      </c>
      <c r="K19" s="186">
        <v>1.4</v>
      </c>
    </row>
    <row r="20" spans="1:11" x14ac:dyDescent="0.2">
      <c r="A20" s="174" t="s">
        <v>302</v>
      </c>
      <c r="B20" s="186">
        <v>101.5</v>
      </c>
      <c r="C20" s="186">
        <v>36.200000000000003</v>
      </c>
      <c r="D20" s="186">
        <v>57.9</v>
      </c>
      <c r="E20" s="186">
        <v>2.4</v>
      </c>
      <c r="F20" s="186">
        <v>10.3</v>
      </c>
      <c r="G20" s="186">
        <v>0</v>
      </c>
      <c r="H20" s="186">
        <v>1346</v>
      </c>
      <c r="I20" s="186">
        <v>0</v>
      </c>
      <c r="J20" s="186">
        <v>1554.3</v>
      </c>
      <c r="K20" s="186">
        <v>1.4</v>
      </c>
    </row>
    <row r="21" spans="1:11" x14ac:dyDescent="0.2">
      <c r="A21" s="174" t="s">
        <v>301</v>
      </c>
      <c r="B21" s="186">
        <v>86</v>
      </c>
      <c r="C21" s="186">
        <v>2086.1999999999998</v>
      </c>
      <c r="D21" s="186">
        <v>1420.1</v>
      </c>
      <c r="E21" s="186">
        <v>11</v>
      </c>
      <c r="F21" s="186">
        <v>11.1</v>
      </c>
      <c r="G21" s="186">
        <v>2.7</v>
      </c>
      <c r="H21" s="186">
        <v>33</v>
      </c>
      <c r="I21" s="186">
        <v>0</v>
      </c>
      <c r="J21" s="186">
        <v>3650</v>
      </c>
      <c r="K21" s="186">
        <v>3.3</v>
      </c>
    </row>
    <row r="22" spans="1:11" x14ac:dyDescent="0.2">
      <c r="A22" s="174" t="s">
        <v>300</v>
      </c>
      <c r="B22" s="186">
        <v>6.2</v>
      </c>
      <c r="C22" s="186">
        <v>66</v>
      </c>
      <c r="D22" s="186">
        <v>22.1</v>
      </c>
      <c r="E22" s="186">
        <v>9.6999999999999993</v>
      </c>
      <c r="F22" s="186">
        <v>0.8</v>
      </c>
      <c r="G22" s="186">
        <v>0</v>
      </c>
      <c r="H22" s="186">
        <v>7.7</v>
      </c>
      <c r="I22" s="186">
        <v>0</v>
      </c>
      <c r="J22" s="186">
        <v>112.4</v>
      </c>
      <c r="K22" s="186">
        <v>0.1</v>
      </c>
    </row>
    <row r="23" spans="1:11" x14ac:dyDescent="0.2">
      <c r="A23" s="174" t="s">
        <v>299</v>
      </c>
      <c r="B23" s="186">
        <v>558.9</v>
      </c>
      <c r="C23" s="186">
        <v>232.6</v>
      </c>
      <c r="D23" s="186">
        <v>1119.9000000000001</v>
      </c>
      <c r="E23" s="186">
        <v>128.5</v>
      </c>
      <c r="F23" s="186">
        <v>18.899999999999999</v>
      </c>
      <c r="G23" s="186">
        <v>0</v>
      </c>
      <c r="H23" s="186">
        <v>87.4</v>
      </c>
      <c r="I23" s="186">
        <v>0</v>
      </c>
      <c r="J23" s="186">
        <v>2146.1</v>
      </c>
      <c r="K23" s="186">
        <v>1.9</v>
      </c>
    </row>
    <row r="24" spans="1:11" x14ac:dyDescent="0.2">
      <c r="A24" s="174" t="s">
        <v>298</v>
      </c>
      <c r="B24" s="186">
        <v>240.9</v>
      </c>
      <c r="C24" s="186">
        <v>162.19999999999999</v>
      </c>
      <c r="D24" s="186">
        <v>1351.2</v>
      </c>
      <c r="E24" s="186">
        <v>35.200000000000003</v>
      </c>
      <c r="F24" s="186">
        <v>11.3</v>
      </c>
      <c r="G24" s="186">
        <v>0</v>
      </c>
      <c r="H24" s="186">
        <v>20.8</v>
      </c>
      <c r="I24" s="186">
        <v>0</v>
      </c>
      <c r="J24" s="186">
        <v>1821.6</v>
      </c>
      <c r="K24" s="186">
        <v>1.6</v>
      </c>
    </row>
    <row r="25" spans="1:11" x14ac:dyDescent="0.2">
      <c r="A25" s="174" t="s">
        <v>297</v>
      </c>
      <c r="B25" s="186">
        <v>184.9</v>
      </c>
      <c r="C25" s="186">
        <v>7781</v>
      </c>
      <c r="D25" s="186">
        <v>3690.3</v>
      </c>
      <c r="E25" s="186">
        <v>87.5</v>
      </c>
      <c r="F25" s="186">
        <v>18.8</v>
      </c>
      <c r="G25" s="186">
        <v>27.8</v>
      </c>
      <c r="H25" s="186">
        <v>31.7</v>
      </c>
      <c r="I25" s="186">
        <v>0</v>
      </c>
      <c r="J25" s="186">
        <v>11822</v>
      </c>
      <c r="K25" s="186">
        <v>10.6</v>
      </c>
    </row>
    <row r="26" spans="1:11" x14ac:dyDescent="0.2">
      <c r="A26" s="174" t="s">
        <v>296</v>
      </c>
      <c r="B26" s="186">
        <v>177.6</v>
      </c>
      <c r="C26" s="186">
        <v>2883.9</v>
      </c>
      <c r="D26" s="186">
        <v>1258.5999999999999</v>
      </c>
      <c r="E26" s="186">
        <v>21.1</v>
      </c>
      <c r="F26" s="186">
        <v>7.2</v>
      </c>
      <c r="G26" s="186">
        <v>0</v>
      </c>
      <c r="H26" s="186">
        <v>30.3</v>
      </c>
      <c r="I26" s="186">
        <v>0</v>
      </c>
      <c r="J26" s="186">
        <v>4378.8</v>
      </c>
      <c r="K26" s="186">
        <v>3.9</v>
      </c>
    </row>
    <row r="27" spans="1:11" x14ac:dyDescent="0.2">
      <c r="A27" s="174" t="s">
        <v>295</v>
      </c>
      <c r="B27" s="186">
        <v>54.6</v>
      </c>
      <c r="C27" s="186">
        <v>512.20000000000005</v>
      </c>
      <c r="D27" s="186">
        <v>1435.7</v>
      </c>
      <c r="E27" s="186">
        <v>4.3</v>
      </c>
      <c r="F27" s="186">
        <v>10.3</v>
      </c>
      <c r="G27" s="186">
        <v>277.8</v>
      </c>
      <c r="H27" s="186">
        <v>22.5</v>
      </c>
      <c r="I27" s="186">
        <v>0</v>
      </c>
      <c r="J27" s="186">
        <v>2317.4</v>
      </c>
      <c r="K27" s="186">
        <v>2.1</v>
      </c>
    </row>
    <row r="28" spans="1:11" x14ac:dyDescent="0.2">
      <c r="A28" s="174" t="s">
        <v>343</v>
      </c>
      <c r="B28" s="186">
        <v>46.3</v>
      </c>
      <c r="C28" s="186">
        <v>475.8</v>
      </c>
      <c r="D28" s="186">
        <v>207.4</v>
      </c>
      <c r="E28" s="186">
        <v>6.3</v>
      </c>
      <c r="F28" s="186">
        <v>6.5</v>
      </c>
      <c r="G28" s="186">
        <v>4</v>
      </c>
      <c r="H28" s="186">
        <v>9.4</v>
      </c>
      <c r="I28" s="186">
        <v>0</v>
      </c>
      <c r="J28" s="186">
        <v>755.7</v>
      </c>
      <c r="K28" s="186">
        <v>0.7</v>
      </c>
    </row>
    <row r="29" spans="1:11" x14ac:dyDescent="0.2">
      <c r="A29" s="174" t="s">
        <v>293</v>
      </c>
      <c r="B29" s="186">
        <v>111.8</v>
      </c>
      <c r="C29" s="186">
        <v>1096.0999999999999</v>
      </c>
      <c r="D29" s="186">
        <v>676.5</v>
      </c>
      <c r="E29" s="186">
        <v>4.5999999999999996</v>
      </c>
      <c r="F29" s="186">
        <v>4.0999999999999996</v>
      </c>
      <c r="G29" s="186">
        <v>0.3</v>
      </c>
      <c r="H29" s="186">
        <v>11.5</v>
      </c>
      <c r="I29" s="186">
        <v>0</v>
      </c>
      <c r="J29" s="186">
        <v>1905</v>
      </c>
      <c r="K29" s="186">
        <v>1.7</v>
      </c>
    </row>
    <row r="30" spans="1:11" x14ac:dyDescent="0.2">
      <c r="A30" s="174" t="s">
        <v>292</v>
      </c>
      <c r="B30" s="186">
        <v>209.3</v>
      </c>
      <c r="C30" s="186">
        <v>153.4</v>
      </c>
      <c r="D30" s="186">
        <v>908.2</v>
      </c>
      <c r="E30" s="186">
        <v>6.1</v>
      </c>
      <c r="F30" s="186">
        <v>9.1999999999999993</v>
      </c>
      <c r="G30" s="186">
        <v>0</v>
      </c>
      <c r="H30" s="186">
        <v>23.4</v>
      </c>
      <c r="I30" s="186">
        <v>0</v>
      </c>
      <c r="J30" s="186">
        <v>1309.5999999999999</v>
      </c>
      <c r="K30" s="186">
        <v>1.2</v>
      </c>
    </row>
    <row r="31" spans="1:11" x14ac:dyDescent="0.2">
      <c r="A31" s="174" t="s">
        <v>291</v>
      </c>
      <c r="B31" s="186">
        <v>280.89999999999998</v>
      </c>
      <c r="C31" s="186">
        <v>197.5</v>
      </c>
      <c r="D31" s="186">
        <v>1061.5</v>
      </c>
      <c r="E31" s="186">
        <v>16.8</v>
      </c>
      <c r="F31" s="186">
        <v>60.6</v>
      </c>
      <c r="G31" s="186">
        <v>0</v>
      </c>
      <c r="H31" s="186">
        <v>28.8</v>
      </c>
      <c r="I31" s="186">
        <v>0</v>
      </c>
      <c r="J31" s="186">
        <v>1646.2</v>
      </c>
      <c r="K31" s="186">
        <v>1.5</v>
      </c>
    </row>
    <row r="32" spans="1:11" x14ac:dyDescent="0.2">
      <c r="A32" s="174" t="s">
        <v>290</v>
      </c>
      <c r="B32" s="186">
        <v>931.1</v>
      </c>
      <c r="C32" s="186">
        <v>1669.8</v>
      </c>
      <c r="D32" s="186">
        <v>3940.9</v>
      </c>
      <c r="E32" s="186">
        <v>36.5</v>
      </c>
      <c r="F32" s="186">
        <v>28.1</v>
      </c>
      <c r="G32" s="186">
        <v>0</v>
      </c>
      <c r="H32" s="186">
        <v>139.30000000000001</v>
      </c>
      <c r="I32" s="186">
        <v>0</v>
      </c>
      <c r="J32" s="186">
        <v>6745.6</v>
      </c>
      <c r="K32" s="186">
        <v>6.1</v>
      </c>
    </row>
    <row r="33" spans="1:11" s="250" customFormat="1" x14ac:dyDescent="0.2"/>
    <row r="34" spans="1:11" x14ac:dyDescent="0.2">
      <c r="A34" s="174" t="s">
        <v>289</v>
      </c>
      <c r="B34" s="186">
        <v>9380.2000000000007</v>
      </c>
      <c r="C34" s="186">
        <v>37111.4</v>
      </c>
      <c r="D34" s="186">
        <v>55906.7</v>
      </c>
      <c r="E34" s="186">
        <v>666</v>
      </c>
      <c r="F34" s="186">
        <v>623.29999999999995</v>
      </c>
      <c r="G34" s="186">
        <v>463.9</v>
      </c>
      <c r="H34" s="186">
        <v>7185.9</v>
      </c>
      <c r="I34" s="186">
        <v>0</v>
      </c>
      <c r="J34" s="186">
        <v>111337.5</v>
      </c>
      <c r="K34" s="186">
        <v>100</v>
      </c>
    </row>
    <row r="35" spans="1:11" s="250" customFormat="1" x14ac:dyDescent="0.2"/>
    <row r="36" spans="1:11" x14ac:dyDescent="0.2">
      <c r="A36" s="174" t="s">
        <v>342</v>
      </c>
      <c r="B36" s="186">
        <v>810.8</v>
      </c>
      <c r="C36" s="186">
        <v>0.4</v>
      </c>
      <c r="D36" s="186">
        <v>143.30000000000001</v>
      </c>
      <c r="E36" s="186">
        <v>0.9</v>
      </c>
      <c r="F36" s="186">
        <v>15.2</v>
      </c>
      <c r="G36" s="186">
        <v>5341.1</v>
      </c>
      <c r="H36" s="186">
        <v>210.2</v>
      </c>
      <c r="I36" s="186">
        <v>0</v>
      </c>
      <c r="J36" s="186">
        <v>6522</v>
      </c>
      <c r="K36" s="185"/>
    </row>
    <row r="37" spans="1:11" x14ac:dyDescent="0.2">
      <c r="A37" s="174" t="s">
        <v>341</v>
      </c>
      <c r="B37" s="186">
        <v>924.9</v>
      </c>
      <c r="C37" s="186">
        <v>67.099999999999994</v>
      </c>
      <c r="D37" s="186">
        <v>11.7</v>
      </c>
      <c r="E37" s="186">
        <v>0.9</v>
      </c>
      <c r="F37" s="186">
        <v>11.3</v>
      </c>
      <c r="G37" s="186">
        <v>1534.8</v>
      </c>
      <c r="H37" s="186">
        <v>296.39999999999998</v>
      </c>
      <c r="I37" s="186">
        <v>0</v>
      </c>
      <c r="J37" s="186">
        <v>2847</v>
      </c>
      <c r="K37" s="185"/>
    </row>
    <row r="38" spans="1:11" x14ac:dyDescent="0.2">
      <c r="A38" s="174" t="s">
        <v>340</v>
      </c>
      <c r="B38" s="186">
        <v>533</v>
      </c>
      <c r="C38" s="186">
        <v>0.2</v>
      </c>
      <c r="D38" s="186">
        <v>585.70000000000005</v>
      </c>
      <c r="E38" s="186">
        <v>16.100000000000001</v>
      </c>
      <c r="F38" s="186">
        <v>39.299999999999997</v>
      </c>
      <c r="G38" s="186">
        <v>146.69999999999999</v>
      </c>
      <c r="H38" s="186">
        <v>203.3</v>
      </c>
      <c r="I38" s="186">
        <v>0</v>
      </c>
      <c r="J38" s="186">
        <v>1524.2</v>
      </c>
      <c r="K38" s="185"/>
    </row>
    <row r="39" spans="1:11" s="250" customFormat="1" x14ac:dyDescent="0.2"/>
    <row r="40" spans="1:11" x14ac:dyDescent="0.2">
      <c r="A40" s="174" t="s">
        <v>339</v>
      </c>
      <c r="B40" s="186">
        <v>11648.9</v>
      </c>
      <c r="C40" s="186">
        <v>37179.1</v>
      </c>
      <c r="D40" s="186">
        <v>56647.3</v>
      </c>
      <c r="E40" s="186">
        <v>683.9</v>
      </c>
      <c r="F40" s="186">
        <v>689</v>
      </c>
      <c r="G40" s="186">
        <v>7486.5</v>
      </c>
      <c r="H40" s="186">
        <v>7895.8</v>
      </c>
      <c r="I40" s="186">
        <v>0</v>
      </c>
      <c r="J40" s="186">
        <v>122230.7</v>
      </c>
      <c r="K40" s="185"/>
    </row>
    <row r="42" spans="1:11" s="250" customFormat="1" x14ac:dyDescent="0.2">
      <c r="A42" s="250" t="s">
        <v>288</v>
      </c>
    </row>
    <row r="43" spans="1:11" s="250" customFormat="1" x14ac:dyDescent="0.2"/>
  </sheetData>
  <mergeCells count="9">
    <mergeCell ref="A43:XFD43"/>
    <mergeCell ref="A42:XFD42"/>
    <mergeCell ref="A3:XFD3"/>
    <mergeCell ref="A5:XFD5"/>
    <mergeCell ref="A33:XFD33"/>
    <mergeCell ref="A35:XFD35"/>
    <mergeCell ref="A39:XFD39"/>
    <mergeCell ref="A1:XFD1"/>
    <mergeCell ref="A2:XFD2"/>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zoomScaleNormal="100" workbookViewId="0">
      <selection sqref="A1:XFD1"/>
    </sheetView>
  </sheetViews>
  <sheetFormatPr baseColWidth="10" defaultRowHeight="12.75" x14ac:dyDescent="0.2"/>
  <cols>
    <col min="1" max="1" width="14.28515625" style="174" bestFit="1" customWidth="1"/>
    <col min="2" max="2" width="10.28515625" style="174" bestFit="1" customWidth="1"/>
    <col min="3" max="3" width="10.5703125" style="174" customWidth="1"/>
    <col min="4" max="4" width="8" style="174" bestFit="1" customWidth="1"/>
    <col min="5" max="5" width="11.140625" style="174" customWidth="1"/>
    <col min="6" max="6" width="11.28515625" style="174" bestFit="1" customWidth="1"/>
    <col min="7" max="7" width="9.28515625" style="174" bestFit="1" customWidth="1"/>
    <col min="8" max="8" width="10.28515625" style="174" customWidth="1"/>
    <col min="9" max="9" width="11.5703125" style="174" customWidth="1"/>
    <col min="10" max="16384" width="11.42578125" style="174"/>
  </cols>
  <sheetData>
    <row r="1" spans="1:12" s="250" customFormat="1" x14ac:dyDescent="0.2">
      <c r="A1" s="250" t="s">
        <v>367</v>
      </c>
    </row>
    <row r="2" spans="1:12" s="250" customFormat="1" x14ac:dyDescent="0.2">
      <c r="A2" s="250" t="s">
        <v>41</v>
      </c>
    </row>
    <row r="3" spans="1:12" s="250" customFormat="1" x14ac:dyDescent="0.2"/>
    <row r="4" spans="1:12" s="189" customFormat="1" ht="63.75" x14ac:dyDescent="0.2">
      <c r="B4" s="190" t="s">
        <v>366</v>
      </c>
      <c r="C4" s="190" t="s">
        <v>365</v>
      </c>
      <c r="D4" s="190" t="s">
        <v>364</v>
      </c>
      <c r="E4" s="190" t="s">
        <v>363</v>
      </c>
      <c r="F4" s="190" t="s">
        <v>362</v>
      </c>
      <c r="G4" s="190" t="s">
        <v>361</v>
      </c>
      <c r="H4" s="190" t="s">
        <v>360</v>
      </c>
      <c r="I4" s="190" t="s">
        <v>359</v>
      </c>
      <c r="J4" s="190" t="s">
        <v>358</v>
      </c>
      <c r="K4" s="190" t="s">
        <v>357</v>
      </c>
      <c r="L4" s="190" t="s">
        <v>356</v>
      </c>
    </row>
    <row r="5" spans="1:12" s="255" customFormat="1" x14ac:dyDescent="0.2"/>
    <row r="6" spans="1:12" x14ac:dyDescent="0.2">
      <c r="A6" s="174" t="s">
        <v>316</v>
      </c>
      <c r="B6" s="186">
        <v>439.2</v>
      </c>
      <c r="C6" s="186">
        <v>2661.1</v>
      </c>
      <c r="D6" s="186">
        <v>168.4</v>
      </c>
      <c r="E6" s="186">
        <v>23.6</v>
      </c>
      <c r="F6" s="186">
        <v>1.3</v>
      </c>
      <c r="G6" s="186">
        <v>3293.6</v>
      </c>
      <c r="H6" s="186">
        <v>1489.6</v>
      </c>
      <c r="I6" s="186">
        <v>4783.2</v>
      </c>
      <c r="J6" s="186">
        <v>8.1999999999999993</v>
      </c>
      <c r="K6" s="186">
        <v>1977.9</v>
      </c>
      <c r="L6" s="186">
        <v>-496.5</v>
      </c>
    </row>
    <row r="7" spans="1:12" x14ac:dyDescent="0.2">
      <c r="A7" s="174" t="s">
        <v>315</v>
      </c>
      <c r="B7" s="186">
        <v>46</v>
      </c>
      <c r="C7" s="186">
        <v>247.1</v>
      </c>
      <c r="D7" s="186">
        <v>14.7</v>
      </c>
      <c r="E7" s="186">
        <v>2.2000000000000002</v>
      </c>
      <c r="F7" s="186">
        <v>0.1</v>
      </c>
      <c r="G7" s="186">
        <v>310.2</v>
      </c>
      <c r="H7" s="186">
        <v>42.4</v>
      </c>
      <c r="I7" s="186">
        <v>352.6</v>
      </c>
      <c r="J7" s="186">
        <v>0.5</v>
      </c>
      <c r="K7" s="186">
        <v>56</v>
      </c>
      <c r="L7" s="186">
        <v>-14.1</v>
      </c>
    </row>
    <row r="8" spans="1:12" x14ac:dyDescent="0.2">
      <c r="A8" s="174" t="s">
        <v>314</v>
      </c>
      <c r="B8" s="186">
        <v>180.9</v>
      </c>
      <c r="C8" s="186">
        <v>1050.9000000000001</v>
      </c>
      <c r="D8" s="186">
        <v>66.8</v>
      </c>
      <c r="E8" s="186">
        <v>9.1999999999999993</v>
      </c>
      <c r="F8" s="186">
        <v>0.5</v>
      </c>
      <c r="G8" s="186">
        <v>1308.3</v>
      </c>
      <c r="H8" s="186">
        <v>189.4</v>
      </c>
      <c r="I8" s="186">
        <v>1497.7</v>
      </c>
      <c r="J8" s="186">
        <v>4.0999999999999996</v>
      </c>
      <c r="K8" s="186">
        <v>248.4</v>
      </c>
      <c r="L8" s="186">
        <v>-63.1</v>
      </c>
    </row>
    <row r="9" spans="1:12" x14ac:dyDescent="0.2">
      <c r="A9" s="174" t="s">
        <v>313</v>
      </c>
      <c r="B9" s="186">
        <v>256.89999999999998</v>
      </c>
      <c r="C9" s="186">
        <v>1709.8</v>
      </c>
      <c r="D9" s="186">
        <v>95.2</v>
      </c>
      <c r="E9" s="186">
        <v>15.9</v>
      </c>
      <c r="F9" s="186">
        <v>-4.0999999999999996</v>
      </c>
      <c r="G9" s="186">
        <v>2073.6999999999998</v>
      </c>
      <c r="H9" s="186">
        <v>306.8</v>
      </c>
      <c r="I9" s="186">
        <v>2380.5</v>
      </c>
      <c r="J9" s="186">
        <v>4.2</v>
      </c>
      <c r="K9" s="186">
        <v>404.9</v>
      </c>
      <c r="L9" s="186">
        <v>-102.3</v>
      </c>
    </row>
    <row r="10" spans="1:12" x14ac:dyDescent="0.2">
      <c r="A10" s="174" t="s">
        <v>312</v>
      </c>
      <c r="B10" s="186">
        <v>1586.9</v>
      </c>
      <c r="C10" s="186">
        <v>18694.5</v>
      </c>
      <c r="D10" s="186">
        <v>249.6</v>
      </c>
      <c r="E10" s="186">
        <v>167.8</v>
      </c>
      <c r="F10" s="186">
        <v>9.3000000000000007</v>
      </c>
      <c r="G10" s="186">
        <v>20708.099999999999</v>
      </c>
      <c r="H10" s="186">
        <v>3064.5</v>
      </c>
      <c r="I10" s="186">
        <v>23772.6</v>
      </c>
      <c r="J10" s="186">
        <v>35</v>
      </c>
      <c r="K10" s="186">
        <v>4051</v>
      </c>
      <c r="L10" s="186">
        <v>-1021.5</v>
      </c>
    </row>
    <row r="11" spans="1:12" x14ac:dyDescent="0.2">
      <c r="A11" s="174" t="s">
        <v>311</v>
      </c>
      <c r="B11" s="186">
        <v>19.7</v>
      </c>
      <c r="C11" s="186">
        <v>98.9</v>
      </c>
      <c r="D11" s="186">
        <v>5.6</v>
      </c>
      <c r="E11" s="186">
        <v>0.9</v>
      </c>
      <c r="F11" s="186">
        <v>0.1</v>
      </c>
      <c r="G11" s="186">
        <v>125.1</v>
      </c>
      <c r="H11" s="186">
        <v>17.2</v>
      </c>
      <c r="I11" s="186">
        <v>142.4</v>
      </c>
      <c r="J11" s="186">
        <v>0</v>
      </c>
      <c r="K11" s="186">
        <v>23</v>
      </c>
      <c r="L11" s="186">
        <v>-5.7</v>
      </c>
    </row>
    <row r="12" spans="1:12" x14ac:dyDescent="0.2">
      <c r="A12" s="174" t="s">
        <v>310</v>
      </c>
      <c r="B12" s="186">
        <v>193.8</v>
      </c>
      <c r="C12" s="186">
        <v>952.9</v>
      </c>
      <c r="D12" s="186">
        <v>56.1</v>
      </c>
      <c r="E12" s="186">
        <v>8.6</v>
      </c>
      <c r="F12" s="186">
        <v>-2.7</v>
      </c>
      <c r="G12" s="186">
        <v>1208.5999999999999</v>
      </c>
      <c r="H12" s="186">
        <v>185.6</v>
      </c>
      <c r="I12" s="186">
        <v>1394.3</v>
      </c>
      <c r="J12" s="186">
        <v>-0.1</v>
      </c>
      <c r="K12" s="186">
        <v>247.6</v>
      </c>
      <c r="L12" s="186">
        <v>-61.9</v>
      </c>
    </row>
    <row r="13" spans="1:12" x14ac:dyDescent="0.2">
      <c r="A13" s="174" t="s">
        <v>309</v>
      </c>
      <c r="B13" s="186">
        <v>293.60000000000002</v>
      </c>
      <c r="C13" s="186">
        <v>1616.1</v>
      </c>
      <c r="D13" s="186">
        <v>168.5</v>
      </c>
      <c r="E13" s="186">
        <v>15.6</v>
      </c>
      <c r="F13" s="186">
        <v>0.9</v>
      </c>
      <c r="G13" s="186">
        <v>2094.6999999999998</v>
      </c>
      <c r="H13" s="186">
        <v>215.4</v>
      </c>
      <c r="I13" s="186">
        <v>2310.1</v>
      </c>
      <c r="J13" s="186">
        <v>1.8</v>
      </c>
      <c r="K13" s="186">
        <v>285.39999999999998</v>
      </c>
      <c r="L13" s="186">
        <v>-71.8</v>
      </c>
    </row>
    <row r="14" spans="1:12" x14ac:dyDescent="0.2">
      <c r="A14" s="174" t="s">
        <v>308</v>
      </c>
      <c r="B14" s="186">
        <v>760.4</v>
      </c>
      <c r="C14" s="186">
        <v>7607.4</v>
      </c>
      <c r="D14" s="186">
        <v>496.2</v>
      </c>
      <c r="E14" s="186">
        <v>69.400000000000006</v>
      </c>
      <c r="F14" s="186">
        <v>3.9</v>
      </c>
      <c r="G14" s="186">
        <v>8937.2999999999993</v>
      </c>
      <c r="H14" s="186">
        <v>1158.0999999999999</v>
      </c>
      <c r="I14" s="186">
        <v>10095.4</v>
      </c>
      <c r="J14" s="186">
        <v>37.299999999999997</v>
      </c>
      <c r="K14" s="186">
        <v>1506.8</v>
      </c>
      <c r="L14" s="186">
        <v>-386</v>
      </c>
    </row>
    <row r="15" spans="1:12" x14ac:dyDescent="0.2">
      <c r="A15" s="174" t="s">
        <v>307</v>
      </c>
      <c r="B15" s="186">
        <v>2380.6</v>
      </c>
      <c r="C15" s="186">
        <v>14754.7</v>
      </c>
      <c r="D15" s="186">
        <v>897.6</v>
      </c>
      <c r="E15" s="186">
        <v>133.4</v>
      </c>
      <c r="F15" s="186">
        <v>7.3</v>
      </c>
      <c r="G15" s="186">
        <v>18173.5</v>
      </c>
      <c r="H15" s="186">
        <v>1407.3</v>
      </c>
      <c r="I15" s="186">
        <v>19580.8</v>
      </c>
      <c r="J15" s="186">
        <v>41.2</v>
      </c>
      <c r="K15" s="186">
        <v>1835.2</v>
      </c>
      <c r="L15" s="186">
        <v>-469.1</v>
      </c>
    </row>
    <row r="16" spans="1:12" x14ac:dyDescent="0.2">
      <c r="A16" s="174" t="s">
        <v>306</v>
      </c>
      <c r="B16" s="186">
        <v>1558.9</v>
      </c>
      <c r="C16" s="186">
        <v>11381</v>
      </c>
      <c r="D16" s="186">
        <v>615.70000000000005</v>
      </c>
      <c r="E16" s="186">
        <v>103.1</v>
      </c>
      <c r="F16" s="186">
        <v>5.7</v>
      </c>
      <c r="G16" s="186">
        <v>13664.4</v>
      </c>
      <c r="H16" s="186">
        <v>1668</v>
      </c>
      <c r="I16" s="186">
        <v>15332.4</v>
      </c>
      <c r="J16" s="186">
        <v>4.8</v>
      </c>
      <c r="K16" s="186">
        <v>2219.1</v>
      </c>
      <c r="L16" s="186">
        <v>-556</v>
      </c>
    </row>
    <row r="17" spans="1:12" x14ac:dyDescent="0.2">
      <c r="A17" s="174" t="s">
        <v>305</v>
      </c>
      <c r="B17" s="186">
        <v>24.9</v>
      </c>
      <c r="C17" s="186">
        <v>124.2</v>
      </c>
      <c r="D17" s="186">
        <v>7.7</v>
      </c>
      <c r="E17" s="186">
        <v>1.1000000000000001</v>
      </c>
      <c r="F17" s="186">
        <v>0.1</v>
      </c>
      <c r="G17" s="186">
        <v>158.1</v>
      </c>
      <c r="H17" s="186">
        <v>26.4</v>
      </c>
      <c r="I17" s="186">
        <v>184.5</v>
      </c>
      <c r="J17" s="186">
        <v>0</v>
      </c>
      <c r="K17" s="186">
        <v>35.200000000000003</v>
      </c>
      <c r="L17" s="186">
        <v>-8.8000000000000007</v>
      </c>
    </row>
    <row r="18" spans="1:12" x14ac:dyDescent="0.2">
      <c r="A18" s="174" t="s">
        <v>304</v>
      </c>
      <c r="B18" s="186">
        <v>13.7</v>
      </c>
      <c r="C18" s="186">
        <v>133.80000000000001</v>
      </c>
      <c r="D18" s="186">
        <v>9.5</v>
      </c>
      <c r="E18" s="186">
        <v>1.2</v>
      </c>
      <c r="F18" s="186">
        <v>0.1</v>
      </c>
      <c r="G18" s="186">
        <v>158.30000000000001</v>
      </c>
      <c r="H18" s="186">
        <v>16.8</v>
      </c>
      <c r="I18" s="186">
        <v>175</v>
      </c>
      <c r="J18" s="186">
        <v>0</v>
      </c>
      <c r="K18" s="186">
        <v>22.4</v>
      </c>
      <c r="L18" s="186">
        <v>-5.6</v>
      </c>
    </row>
    <row r="19" spans="1:12" x14ac:dyDescent="0.2">
      <c r="A19" s="174" t="s">
        <v>303</v>
      </c>
      <c r="B19" s="186">
        <v>31.6</v>
      </c>
      <c r="C19" s="186">
        <v>186.3</v>
      </c>
      <c r="D19" s="186">
        <v>10.199999999999999</v>
      </c>
      <c r="E19" s="186">
        <v>1.8</v>
      </c>
      <c r="F19" s="186">
        <v>0.1</v>
      </c>
      <c r="G19" s="186">
        <v>230.1</v>
      </c>
      <c r="H19" s="186">
        <v>39.1</v>
      </c>
      <c r="I19" s="186">
        <v>269.10000000000002</v>
      </c>
      <c r="J19" s="186">
        <v>1</v>
      </c>
      <c r="K19" s="186">
        <v>51</v>
      </c>
      <c r="L19" s="186">
        <v>-13</v>
      </c>
    </row>
    <row r="20" spans="1:12" x14ac:dyDescent="0.2">
      <c r="A20" s="174" t="s">
        <v>302</v>
      </c>
      <c r="B20" s="186">
        <v>39.299999999999997</v>
      </c>
      <c r="C20" s="186">
        <v>196.5</v>
      </c>
      <c r="D20" s="186">
        <v>10.7</v>
      </c>
      <c r="E20" s="186">
        <v>1.9</v>
      </c>
      <c r="F20" s="186">
        <v>0.1</v>
      </c>
      <c r="G20" s="186">
        <v>248.5</v>
      </c>
      <c r="H20" s="186">
        <v>12.7</v>
      </c>
      <c r="I20" s="186">
        <v>261.2</v>
      </c>
      <c r="J20" s="186">
        <v>0</v>
      </c>
      <c r="K20" s="186">
        <v>17</v>
      </c>
      <c r="L20" s="186">
        <v>-4.2</v>
      </c>
    </row>
    <row r="21" spans="1:12" x14ac:dyDescent="0.2">
      <c r="A21" s="174" t="s">
        <v>301</v>
      </c>
      <c r="B21" s="186">
        <v>119.4</v>
      </c>
      <c r="C21" s="186">
        <v>701.9</v>
      </c>
      <c r="D21" s="186">
        <v>34.6</v>
      </c>
      <c r="E21" s="186">
        <v>6.2</v>
      </c>
      <c r="F21" s="186">
        <v>0.3</v>
      </c>
      <c r="G21" s="186">
        <v>862.5</v>
      </c>
      <c r="H21" s="186">
        <v>92.6</v>
      </c>
      <c r="I21" s="186">
        <v>955</v>
      </c>
      <c r="J21" s="186">
        <v>2.4</v>
      </c>
      <c r="K21" s="186">
        <v>121</v>
      </c>
      <c r="L21" s="186">
        <v>-30.9</v>
      </c>
    </row>
    <row r="22" spans="1:12" x14ac:dyDescent="0.2">
      <c r="A22" s="174" t="s">
        <v>300</v>
      </c>
      <c r="B22" s="186">
        <v>8.1</v>
      </c>
      <c r="C22" s="186">
        <v>40.4</v>
      </c>
      <c r="D22" s="186">
        <v>2.6</v>
      </c>
      <c r="E22" s="186">
        <v>0.4</v>
      </c>
      <c r="F22" s="186">
        <v>0</v>
      </c>
      <c r="G22" s="186">
        <v>51.4</v>
      </c>
      <c r="H22" s="186">
        <v>9.8000000000000007</v>
      </c>
      <c r="I22" s="186">
        <v>61.2</v>
      </c>
      <c r="J22" s="186">
        <v>0</v>
      </c>
      <c r="K22" s="186">
        <v>13.1</v>
      </c>
      <c r="L22" s="186">
        <v>-3.3</v>
      </c>
    </row>
    <row r="23" spans="1:12" x14ac:dyDescent="0.2">
      <c r="A23" s="174" t="s">
        <v>299</v>
      </c>
      <c r="B23" s="186">
        <v>202.3</v>
      </c>
      <c r="C23" s="186">
        <v>4217.1000000000004</v>
      </c>
      <c r="D23" s="186">
        <v>54.9</v>
      </c>
      <c r="E23" s="186">
        <v>-612.1</v>
      </c>
      <c r="F23" s="186">
        <v>2.1</v>
      </c>
      <c r="G23" s="186">
        <v>3864.3</v>
      </c>
      <c r="H23" s="186">
        <v>1749.2</v>
      </c>
      <c r="I23" s="186">
        <v>5613.6</v>
      </c>
      <c r="J23" s="186">
        <v>9.1</v>
      </c>
      <c r="K23" s="186">
        <v>2323.1999999999998</v>
      </c>
      <c r="L23" s="186">
        <v>-583.1</v>
      </c>
    </row>
    <row r="24" spans="1:12" x14ac:dyDescent="0.2">
      <c r="A24" s="174" t="s">
        <v>298</v>
      </c>
      <c r="B24" s="186">
        <v>287.10000000000002</v>
      </c>
      <c r="C24" s="186">
        <v>2130.6</v>
      </c>
      <c r="D24" s="186">
        <v>22.7</v>
      </c>
      <c r="E24" s="186">
        <v>18.899999999999999</v>
      </c>
      <c r="F24" s="186">
        <v>1</v>
      </c>
      <c r="G24" s="186">
        <v>2460.3000000000002</v>
      </c>
      <c r="H24" s="186">
        <v>166.6</v>
      </c>
      <c r="I24" s="186">
        <v>2626.9</v>
      </c>
      <c r="J24" s="186">
        <v>4</v>
      </c>
      <c r="K24" s="186">
        <v>218.2</v>
      </c>
      <c r="L24" s="186">
        <v>-55.5</v>
      </c>
    </row>
    <row r="25" spans="1:12" x14ac:dyDescent="0.2">
      <c r="A25" s="174" t="s">
        <v>297</v>
      </c>
      <c r="B25" s="186">
        <v>518.29999999999995</v>
      </c>
      <c r="C25" s="186">
        <v>2629.7</v>
      </c>
      <c r="D25" s="186">
        <v>167</v>
      </c>
      <c r="E25" s="186">
        <v>22.9</v>
      </c>
      <c r="F25" s="186">
        <v>1.2</v>
      </c>
      <c r="G25" s="186">
        <v>3339</v>
      </c>
      <c r="H25" s="186">
        <v>317.8</v>
      </c>
      <c r="I25" s="186">
        <v>3656.8</v>
      </c>
      <c r="J25" s="186">
        <v>17.100000000000001</v>
      </c>
      <c r="K25" s="186">
        <v>406.7</v>
      </c>
      <c r="L25" s="186">
        <v>-105.9</v>
      </c>
    </row>
    <row r="26" spans="1:12" x14ac:dyDescent="0.2">
      <c r="A26" s="174" t="s">
        <v>296</v>
      </c>
      <c r="B26" s="186">
        <v>276.3</v>
      </c>
      <c r="C26" s="186">
        <v>1348.8</v>
      </c>
      <c r="D26" s="186">
        <v>77.2</v>
      </c>
      <c r="E26" s="186">
        <v>10.8</v>
      </c>
      <c r="F26" s="186">
        <v>0.6</v>
      </c>
      <c r="G26" s="186">
        <v>1713.7</v>
      </c>
      <c r="H26" s="186">
        <v>134.19999999999999</v>
      </c>
      <c r="I26" s="186">
        <v>1847.9</v>
      </c>
      <c r="J26" s="186">
        <v>0</v>
      </c>
      <c r="K26" s="186">
        <v>178.9</v>
      </c>
      <c r="L26" s="186">
        <v>-44.7</v>
      </c>
    </row>
    <row r="27" spans="1:12" x14ac:dyDescent="0.2">
      <c r="A27" s="174" t="s">
        <v>295</v>
      </c>
      <c r="B27" s="186">
        <v>124.1</v>
      </c>
      <c r="C27" s="186">
        <v>859.2</v>
      </c>
      <c r="D27" s="186">
        <v>50.6</v>
      </c>
      <c r="E27" s="186">
        <v>8</v>
      </c>
      <c r="F27" s="186">
        <v>0.4</v>
      </c>
      <c r="G27" s="186">
        <v>1042.2</v>
      </c>
      <c r="H27" s="186">
        <v>100.9</v>
      </c>
      <c r="I27" s="186">
        <v>1143.0999999999999</v>
      </c>
      <c r="J27" s="186">
        <v>1.3</v>
      </c>
      <c r="K27" s="186">
        <v>133.19999999999999</v>
      </c>
      <c r="L27" s="186">
        <v>-33.6</v>
      </c>
    </row>
    <row r="28" spans="1:12" x14ac:dyDescent="0.2">
      <c r="A28" s="174" t="s">
        <v>343</v>
      </c>
      <c r="B28" s="186">
        <v>50.1</v>
      </c>
      <c r="C28" s="186">
        <v>250.8</v>
      </c>
      <c r="D28" s="186">
        <v>16.600000000000001</v>
      </c>
      <c r="E28" s="186">
        <v>2.2999999999999998</v>
      </c>
      <c r="F28" s="186">
        <v>0.1</v>
      </c>
      <c r="G28" s="186">
        <v>320</v>
      </c>
      <c r="H28" s="186">
        <v>66.599999999999994</v>
      </c>
      <c r="I28" s="186">
        <v>386.6</v>
      </c>
      <c r="J28" s="186">
        <v>0</v>
      </c>
      <c r="K28" s="186">
        <v>88.9</v>
      </c>
      <c r="L28" s="186">
        <v>-22.2</v>
      </c>
    </row>
    <row r="29" spans="1:12" x14ac:dyDescent="0.2">
      <c r="A29" s="174" t="s">
        <v>293</v>
      </c>
      <c r="B29" s="186">
        <v>53.4</v>
      </c>
      <c r="C29" s="186">
        <v>449.8</v>
      </c>
      <c r="D29" s="186">
        <v>32.299999999999997</v>
      </c>
      <c r="E29" s="186">
        <v>4.4000000000000004</v>
      </c>
      <c r="F29" s="186">
        <v>0.2</v>
      </c>
      <c r="G29" s="186">
        <v>540.1</v>
      </c>
      <c r="H29" s="186">
        <v>107.3</v>
      </c>
      <c r="I29" s="186">
        <v>647.29999999999995</v>
      </c>
      <c r="J29" s="186">
        <v>1.5</v>
      </c>
      <c r="K29" s="186">
        <v>141.5</v>
      </c>
      <c r="L29" s="186">
        <v>-35.799999999999997</v>
      </c>
    </row>
    <row r="30" spans="1:12" x14ac:dyDescent="0.2">
      <c r="A30" s="174" t="s">
        <v>292</v>
      </c>
      <c r="B30" s="186">
        <v>226.7</v>
      </c>
      <c r="C30" s="186">
        <v>1255.4000000000001</v>
      </c>
      <c r="D30" s="186">
        <v>80.599999999999994</v>
      </c>
      <c r="E30" s="186">
        <v>11.8</v>
      </c>
      <c r="F30" s="186">
        <v>0.7</v>
      </c>
      <c r="G30" s="186">
        <v>1575.2</v>
      </c>
      <c r="H30" s="186">
        <v>127</v>
      </c>
      <c r="I30" s="186">
        <v>1702.2</v>
      </c>
      <c r="J30" s="186">
        <v>0.9</v>
      </c>
      <c r="K30" s="186">
        <v>168.5</v>
      </c>
      <c r="L30" s="186">
        <v>-42.3</v>
      </c>
    </row>
    <row r="31" spans="1:12" x14ac:dyDescent="0.2">
      <c r="A31" s="174" t="s">
        <v>291</v>
      </c>
      <c r="B31" s="186">
        <v>149.5</v>
      </c>
      <c r="C31" s="186">
        <v>2770.2</v>
      </c>
      <c r="D31" s="186">
        <v>36.200000000000003</v>
      </c>
      <c r="E31" s="186">
        <v>-148.5</v>
      </c>
      <c r="F31" s="186">
        <v>1.3</v>
      </c>
      <c r="G31" s="186">
        <v>2808.8</v>
      </c>
      <c r="H31" s="186">
        <v>434.3</v>
      </c>
      <c r="I31" s="186">
        <v>3243.1</v>
      </c>
      <c r="J31" s="186">
        <v>7.1</v>
      </c>
      <c r="K31" s="186">
        <v>572</v>
      </c>
      <c r="L31" s="186">
        <v>-144.80000000000001</v>
      </c>
    </row>
    <row r="32" spans="1:12" x14ac:dyDescent="0.2">
      <c r="A32" s="174" t="s">
        <v>290</v>
      </c>
      <c r="B32" s="186">
        <v>2629</v>
      </c>
      <c r="C32" s="186">
        <v>12997.8</v>
      </c>
      <c r="D32" s="186">
        <v>-3562.7</v>
      </c>
      <c r="E32" s="186">
        <v>116.1</v>
      </c>
      <c r="F32" s="186">
        <v>-34.4</v>
      </c>
      <c r="G32" s="186">
        <v>12145.8</v>
      </c>
      <c r="H32" s="186">
        <v>2513.5</v>
      </c>
      <c r="I32" s="186">
        <v>14659.4</v>
      </c>
      <c r="J32" s="186">
        <v>12.7</v>
      </c>
      <c r="K32" s="186">
        <v>3338.7</v>
      </c>
      <c r="L32" s="186">
        <v>-837.8</v>
      </c>
    </row>
    <row r="33" spans="1:12" s="250" customFormat="1" x14ac:dyDescent="0.2"/>
    <row r="34" spans="1:12" x14ac:dyDescent="0.2">
      <c r="A34" s="174" t="s">
        <v>289</v>
      </c>
      <c r="B34" s="186">
        <v>12470.5</v>
      </c>
      <c r="C34" s="186">
        <v>91066.8</v>
      </c>
      <c r="D34" s="186">
        <v>-114.8</v>
      </c>
      <c r="E34" s="186">
        <v>-3.2</v>
      </c>
      <c r="F34" s="186">
        <v>-3.7</v>
      </c>
      <c r="G34" s="186">
        <v>103415.6</v>
      </c>
      <c r="H34" s="186">
        <v>15659.3</v>
      </c>
      <c r="I34" s="186">
        <v>119074.9</v>
      </c>
      <c r="J34" s="186">
        <v>194.1</v>
      </c>
      <c r="K34" s="186">
        <v>20684.900000000001</v>
      </c>
      <c r="L34" s="186">
        <v>-5219.8</v>
      </c>
    </row>
    <row r="36" spans="1:12" s="250" customFormat="1" x14ac:dyDescent="0.2">
      <c r="A36" s="250" t="s">
        <v>288</v>
      </c>
    </row>
    <row r="37" spans="1:12" s="257" customFormat="1" x14ac:dyDescent="0.2">
      <c r="A37" s="256" t="s">
        <v>355</v>
      </c>
    </row>
  </sheetData>
  <mergeCells count="7">
    <mergeCell ref="A33:XFD33"/>
    <mergeCell ref="A1:XFD1"/>
    <mergeCell ref="A2:XFD2"/>
    <mergeCell ref="A37:XFD37"/>
    <mergeCell ref="A36:XFD36"/>
    <mergeCell ref="A3:XFD3"/>
    <mergeCell ref="A5:XFD5"/>
  </mergeCells>
  <pageMargins left="0.70866141732283472" right="0.70866141732283472" top="0.78740157480314965" bottom="0.78740157480314965" header="0.31496062992125984" footer="0.31496062992125984"/>
  <pageSetup paperSize="9" scale="93"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zoomScaleNormal="100" workbookViewId="0">
      <selection sqref="A1:XFD1"/>
    </sheetView>
  </sheetViews>
  <sheetFormatPr baseColWidth="10" defaultRowHeight="12.75" x14ac:dyDescent="0.2"/>
  <cols>
    <col min="1" max="12" width="9.7109375" style="191" customWidth="1"/>
    <col min="13" max="16384" width="11.42578125" style="191"/>
  </cols>
  <sheetData>
    <row r="1" spans="1:12" s="258" customFormat="1" x14ac:dyDescent="0.2">
      <c r="A1" s="258" t="s">
        <v>369</v>
      </c>
    </row>
    <row r="2" spans="1:12" s="260" customFormat="1" x14ac:dyDescent="0.2">
      <c r="A2" s="259" t="s">
        <v>41</v>
      </c>
    </row>
    <row r="3" spans="1:12" s="260" customFormat="1" x14ac:dyDescent="0.2"/>
    <row r="4" spans="1:12" s="193" customFormat="1" x14ac:dyDescent="0.2">
      <c r="B4" s="193">
        <v>2000</v>
      </c>
      <c r="C4" s="193">
        <v>2001</v>
      </c>
      <c r="D4" s="193">
        <v>2002</v>
      </c>
      <c r="E4" s="193">
        <v>2003</v>
      </c>
      <c r="F4" s="193">
        <v>2004</v>
      </c>
      <c r="G4" s="193">
        <v>2005</v>
      </c>
      <c r="H4" s="193">
        <v>2006</v>
      </c>
      <c r="I4" s="193">
        <v>2007</v>
      </c>
      <c r="J4" s="193">
        <v>2008</v>
      </c>
      <c r="K4" s="193">
        <v>2009</v>
      </c>
      <c r="L4" s="193">
        <v>2010</v>
      </c>
    </row>
    <row r="5" spans="1:12" s="255" customFormat="1" x14ac:dyDescent="0.2"/>
    <row r="6" spans="1:12" x14ac:dyDescent="0.2">
      <c r="A6" s="191" t="s">
        <v>316</v>
      </c>
      <c r="B6" s="192">
        <v>-323.2</v>
      </c>
      <c r="C6" s="192">
        <v>-745.2</v>
      </c>
      <c r="D6" s="192">
        <v>-517.70000000000005</v>
      </c>
      <c r="E6" s="192">
        <v>-779.7</v>
      </c>
      <c r="F6" s="192">
        <v>-536.1</v>
      </c>
      <c r="G6" s="192">
        <v>-607.5</v>
      </c>
      <c r="H6" s="192">
        <v>-709.9</v>
      </c>
      <c r="I6" s="192">
        <v>-868.2</v>
      </c>
      <c r="J6" s="192">
        <v>-720.6</v>
      </c>
      <c r="K6" s="192">
        <v>-1663.9</v>
      </c>
      <c r="L6" s="192">
        <v>-1466.4</v>
      </c>
    </row>
    <row r="7" spans="1:12" x14ac:dyDescent="0.2">
      <c r="A7" s="191" t="s">
        <v>315</v>
      </c>
      <c r="B7" s="192"/>
      <c r="C7" s="192"/>
      <c r="D7" s="192"/>
      <c r="E7" s="192"/>
      <c r="F7" s="192"/>
      <c r="G7" s="192"/>
      <c r="H7" s="192"/>
      <c r="I7" s="192">
        <v>335.1</v>
      </c>
      <c r="J7" s="192">
        <v>669.6</v>
      </c>
      <c r="K7" s="192">
        <v>624.20000000000005</v>
      </c>
      <c r="L7" s="192">
        <v>895.5</v>
      </c>
    </row>
    <row r="8" spans="1:12" x14ac:dyDescent="0.2">
      <c r="A8" s="191" t="s">
        <v>314</v>
      </c>
      <c r="B8" s="192"/>
      <c r="C8" s="192"/>
      <c r="D8" s="192"/>
      <c r="E8" s="192"/>
      <c r="F8" s="192">
        <v>272.2</v>
      </c>
      <c r="G8" s="192">
        <v>178</v>
      </c>
      <c r="H8" s="192">
        <v>386.2</v>
      </c>
      <c r="I8" s="192">
        <v>656.7</v>
      </c>
      <c r="J8" s="192">
        <v>1178</v>
      </c>
      <c r="K8" s="192">
        <v>1702.5</v>
      </c>
      <c r="L8" s="192">
        <v>2079.3000000000002</v>
      </c>
    </row>
    <row r="9" spans="1:12" x14ac:dyDescent="0.2">
      <c r="A9" s="191" t="s">
        <v>313</v>
      </c>
      <c r="B9" s="192">
        <v>239.6</v>
      </c>
      <c r="C9" s="192">
        <v>-223.1</v>
      </c>
      <c r="D9" s="192">
        <v>-169.1</v>
      </c>
      <c r="E9" s="192">
        <v>-220</v>
      </c>
      <c r="F9" s="192">
        <v>-224.6</v>
      </c>
      <c r="G9" s="192">
        <v>-265.3</v>
      </c>
      <c r="H9" s="192">
        <v>-505.2</v>
      </c>
      <c r="I9" s="192">
        <v>-604.4</v>
      </c>
      <c r="J9" s="192">
        <v>-543.20000000000005</v>
      </c>
      <c r="K9" s="192">
        <v>-969.5</v>
      </c>
      <c r="L9" s="192">
        <v>-615.29999999999995</v>
      </c>
    </row>
    <row r="10" spans="1:12" x14ac:dyDescent="0.2">
      <c r="A10" s="191" t="s">
        <v>312</v>
      </c>
      <c r="B10" s="192">
        <v>-8232.4</v>
      </c>
      <c r="C10" s="192">
        <v>-6971.5</v>
      </c>
      <c r="D10" s="192">
        <v>-4954</v>
      </c>
      <c r="E10" s="192">
        <v>-7605.4</v>
      </c>
      <c r="F10" s="192">
        <v>-7140.4</v>
      </c>
      <c r="G10" s="192">
        <v>-6064.3</v>
      </c>
      <c r="H10" s="192">
        <v>-6325.2</v>
      </c>
      <c r="I10" s="192">
        <v>-7415.2</v>
      </c>
      <c r="J10" s="192">
        <v>-8774.2999999999993</v>
      </c>
      <c r="K10" s="192">
        <v>-6357.5</v>
      </c>
      <c r="L10" s="192">
        <v>-9223.6</v>
      </c>
    </row>
    <row r="11" spans="1:12" x14ac:dyDescent="0.2">
      <c r="A11" s="191" t="s">
        <v>311</v>
      </c>
      <c r="B11" s="192"/>
      <c r="C11" s="192"/>
      <c r="D11" s="192"/>
      <c r="E11" s="192"/>
      <c r="F11" s="192">
        <v>145</v>
      </c>
      <c r="G11" s="192">
        <v>154.30000000000001</v>
      </c>
      <c r="H11" s="192">
        <v>176.4</v>
      </c>
      <c r="I11" s="192">
        <v>226.2</v>
      </c>
      <c r="J11" s="192">
        <v>227.4</v>
      </c>
      <c r="K11" s="192">
        <v>573</v>
      </c>
      <c r="L11" s="192">
        <v>672.7</v>
      </c>
    </row>
    <row r="12" spans="1:12" x14ac:dyDescent="0.2">
      <c r="A12" s="191" t="s">
        <v>310</v>
      </c>
      <c r="B12" s="192">
        <v>1719.5</v>
      </c>
      <c r="C12" s="192">
        <v>1198.3</v>
      </c>
      <c r="D12" s="192">
        <v>1574.1</v>
      </c>
      <c r="E12" s="192">
        <v>1559</v>
      </c>
      <c r="F12" s="192">
        <v>1593.8</v>
      </c>
      <c r="G12" s="192">
        <v>1136.5999999999999</v>
      </c>
      <c r="H12" s="192">
        <v>1080.5</v>
      </c>
      <c r="I12" s="192">
        <v>662.1</v>
      </c>
      <c r="J12" s="192">
        <v>566.1</v>
      </c>
      <c r="K12" s="192">
        <v>-47.5</v>
      </c>
      <c r="L12" s="192">
        <v>803.9</v>
      </c>
    </row>
    <row r="13" spans="1:12" x14ac:dyDescent="0.2">
      <c r="A13" s="191" t="s">
        <v>309</v>
      </c>
      <c r="B13" s="192">
        <v>4380.6000000000004</v>
      </c>
      <c r="C13" s="192">
        <v>4503.6000000000004</v>
      </c>
      <c r="D13" s="192">
        <v>3375.7</v>
      </c>
      <c r="E13" s="192">
        <v>3358.3</v>
      </c>
      <c r="F13" s="192">
        <v>4163.3</v>
      </c>
      <c r="G13" s="192">
        <v>3900.5</v>
      </c>
      <c r="H13" s="192">
        <v>5102.3</v>
      </c>
      <c r="I13" s="192">
        <v>5437.2</v>
      </c>
      <c r="J13" s="192">
        <v>6279.7</v>
      </c>
      <c r="K13" s="192">
        <v>3121</v>
      </c>
      <c r="L13" s="192">
        <v>3597.4</v>
      </c>
    </row>
    <row r="14" spans="1:12" x14ac:dyDescent="0.2">
      <c r="A14" s="191" t="s">
        <v>308</v>
      </c>
      <c r="B14" s="192">
        <v>5263.6</v>
      </c>
      <c r="C14" s="192">
        <v>7661.2</v>
      </c>
      <c r="D14" s="192">
        <v>8859.4</v>
      </c>
      <c r="E14" s="192">
        <v>8704.9</v>
      </c>
      <c r="F14" s="192">
        <v>8502.2999999999993</v>
      </c>
      <c r="G14" s="192">
        <v>6017.8</v>
      </c>
      <c r="H14" s="192">
        <v>3811.7</v>
      </c>
      <c r="I14" s="192">
        <v>3651.8</v>
      </c>
      <c r="J14" s="192">
        <v>2813.2</v>
      </c>
      <c r="K14" s="192">
        <v>1181.7</v>
      </c>
      <c r="L14" s="192">
        <v>4100.8999999999996</v>
      </c>
    </row>
    <row r="15" spans="1:12" x14ac:dyDescent="0.2">
      <c r="A15" s="191" t="s">
        <v>307</v>
      </c>
      <c r="B15" s="192">
        <v>-676.6</v>
      </c>
      <c r="C15" s="192">
        <v>-2043.4</v>
      </c>
      <c r="D15" s="192">
        <v>-2218.4</v>
      </c>
      <c r="E15" s="192">
        <v>-1976.1</v>
      </c>
      <c r="F15" s="192">
        <v>-3050.7</v>
      </c>
      <c r="G15" s="192">
        <v>-2883.5</v>
      </c>
      <c r="H15" s="192">
        <v>-3012.5</v>
      </c>
      <c r="I15" s="192">
        <v>-2997.3</v>
      </c>
      <c r="J15" s="192">
        <v>-3842.7</v>
      </c>
      <c r="K15" s="192">
        <v>-5872.7</v>
      </c>
      <c r="L15" s="192">
        <v>-5534.8</v>
      </c>
    </row>
    <row r="16" spans="1:12" x14ac:dyDescent="0.2">
      <c r="A16" s="191" t="s">
        <v>306</v>
      </c>
      <c r="B16" s="192">
        <v>1231.2</v>
      </c>
      <c r="C16" s="192">
        <v>-2030.9</v>
      </c>
      <c r="D16" s="192">
        <v>-2917.1</v>
      </c>
      <c r="E16" s="192">
        <v>-849.8</v>
      </c>
      <c r="F16" s="192">
        <v>-2946.9</v>
      </c>
      <c r="G16" s="192">
        <v>-2199</v>
      </c>
      <c r="H16" s="192">
        <v>-1731.8</v>
      </c>
      <c r="I16" s="192">
        <v>-2013.5</v>
      </c>
      <c r="J16" s="192">
        <v>-4101.3999999999996</v>
      </c>
      <c r="K16" s="192">
        <v>-5058.5</v>
      </c>
      <c r="L16" s="192">
        <v>-4534</v>
      </c>
    </row>
    <row r="17" spans="1:12" x14ac:dyDescent="0.2">
      <c r="A17" s="191" t="s">
        <v>305</v>
      </c>
      <c r="B17" s="192"/>
      <c r="C17" s="192"/>
      <c r="D17" s="192"/>
      <c r="E17" s="192"/>
      <c r="F17" s="192">
        <v>63.5</v>
      </c>
      <c r="G17" s="192">
        <v>90.3</v>
      </c>
      <c r="H17" s="192">
        <v>102.4</v>
      </c>
      <c r="I17" s="192">
        <v>-10.5</v>
      </c>
      <c r="J17" s="192">
        <v>-17.7</v>
      </c>
      <c r="K17" s="192">
        <v>-2.2999999999999998</v>
      </c>
      <c r="L17" s="192">
        <v>10.6</v>
      </c>
    </row>
    <row r="18" spans="1:12" x14ac:dyDescent="0.2">
      <c r="A18" s="191" t="s">
        <v>304</v>
      </c>
      <c r="B18" s="192"/>
      <c r="C18" s="192"/>
      <c r="D18" s="192"/>
      <c r="E18" s="192"/>
      <c r="F18" s="192">
        <v>197.7</v>
      </c>
      <c r="G18" s="192">
        <v>263.89999999999998</v>
      </c>
      <c r="H18" s="192">
        <v>255.5</v>
      </c>
      <c r="I18" s="192">
        <v>488.8</v>
      </c>
      <c r="J18" s="192">
        <v>407</v>
      </c>
      <c r="K18" s="192">
        <v>501.5</v>
      </c>
      <c r="L18" s="192">
        <v>674.2</v>
      </c>
    </row>
    <row r="19" spans="1:12" x14ac:dyDescent="0.2">
      <c r="A19" s="191" t="s">
        <v>303</v>
      </c>
      <c r="B19" s="192"/>
      <c r="C19" s="192"/>
      <c r="D19" s="192"/>
      <c r="E19" s="192"/>
      <c r="F19" s="192">
        <v>369.3</v>
      </c>
      <c r="G19" s="192">
        <v>476.4</v>
      </c>
      <c r="H19" s="192">
        <v>585.29999999999995</v>
      </c>
      <c r="I19" s="192">
        <v>793.2</v>
      </c>
      <c r="J19" s="192">
        <v>842.6</v>
      </c>
      <c r="K19" s="192">
        <v>1493.3</v>
      </c>
      <c r="L19" s="192">
        <v>1358.4</v>
      </c>
    </row>
    <row r="20" spans="1:12" x14ac:dyDescent="0.2">
      <c r="A20" s="191" t="s">
        <v>302</v>
      </c>
      <c r="B20" s="192">
        <v>-54.6</v>
      </c>
      <c r="C20" s="192">
        <v>-140</v>
      </c>
      <c r="D20" s="192">
        <v>-48.1</v>
      </c>
      <c r="E20" s="192">
        <v>-57.2</v>
      </c>
      <c r="F20" s="192">
        <v>-93.6</v>
      </c>
      <c r="G20" s="192">
        <v>-86.8</v>
      </c>
      <c r="H20" s="192">
        <v>-60.2</v>
      </c>
      <c r="I20" s="192">
        <v>-139.80000000000001</v>
      </c>
      <c r="J20" s="192">
        <v>-22.1</v>
      </c>
      <c r="K20" s="192">
        <v>-100.2</v>
      </c>
      <c r="L20" s="192">
        <v>-41.9</v>
      </c>
    </row>
    <row r="21" spans="1:12" x14ac:dyDescent="0.2">
      <c r="A21" s="191" t="s">
        <v>301</v>
      </c>
      <c r="B21" s="192"/>
      <c r="C21" s="192"/>
      <c r="D21" s="192"/>
      <c r="E21" s="192"/>
      <c r="F21" s="192">
        <v>193.4</v>
      </c>
      <c r="G21" s="192">
        <v>590.1</v>
      </c>
      <c r="H21" s="192">
        <v>1115</v>
      </c>
      <c r="I21" s="192">
        <v>1605.9</v>
      </c>
      <c r="J21" s="192">
        <v>1111.7</v>
      </c>
      <c r="K21" s="192">
        <v>2719.4</v>
      </c>
      <c r="L21" s="192">
        <v>2748.4</v>
      </c>
    </row>
    <row r="22" spans="1:12" x14ac:dyDescent="0.2">
      <c r="A22" s="191" t="s">
        <v>300</v>
      </c>
      <c r="B22" s="192"/>
      <c r="C22" s="192"/>
      <c r="D22" s="192"/>
      <c r="E22" s="192"/>
      <c r="F22" s="192">
        <v>45</v>
      </c>
      <c r="G22" s="192">
        <v>90</v>
      </c>
      <c r="H22" s="192">
        <v>101</v>
      </c>
      <c r="I22" s="192">
        <v>28.1</v>
      </c>
      <c r="J22" s="192">
        <v>30</v>
      </c>
      <c r="K22" s="192">
        <v>8.6</v>
      </c>
      <c r="L22" s="192">
        <v>52.9</v>
      </c>
    </row>
    <row r="23" spans="1:12" x14ac:dyDescent="0.2">
      <c r="A23" s="191" t="s">
        <v>299</v>
      </c>
      <c r="B23" s="192">
        <v>-1543.9</v>
      </c>
      <c r="C23" s="192">
        <v>-2259.9</v>
      </c>
      <c r="D23" s="192">
        <v>-2171.3000000000002</v>
      </c>
      <c r="E23" s="192">
        <v>-1942.2</v>
      </c>
      <c r="F23" s="192">
        <v>-2034.9</v>
      </c>
      <c r="G23" s="192">
        <v>-2636.6</v>
      </c>
      <c r="H23" s="192">
        <v>-2587.6</v>
      </c>
      <c r="I23" s="192">
        <v>-2864.3</v>
      </c>
      <c r="J23" s="192">
        <v>-2678.2</v>
      </c>
      <c r="K23" s="192">
        <v>117.7</v>
      </c>
      <c r="L23" s="192">
        <v>-1833.1</v>
      </c>
    </row>
    <row r="24" spans="1:12" x14ac:dyDescent="0.2">
      <c r="A24" s="191" t="s">
        <v>298</v>
      </c>
      <c r="B24" s="192">
        <v>-435.5</v>
      </c>
      <c r="C24" s="192">
        <v>-542.4</v>
      </c>
      <c r="D24" s="192">
        <v>-212.6</v>
      </c>
      <c r="E24" s="192">
        <v>-330.9</v>
      </c>
      <c r="F24" s="192">
        <v>-365.1</v>
      </c>
      <c r="G24" s="192">
        <v>-277.89999999999998</v>
      </c>
      <c r="H24" s="192">
        <v>-301.5</v>
      </c>
      <c r="I24" s="192">
        <v>-563.20000000000005</v>
      </c>
      <c r="J24" s="192">
        <v>-356.4</v>
      </c>
      <c r="K24" s="192">
        <v>-402.1</v>
      </c>
      <c r="L24" s="192">
        <v>-677</v>
      </c>
    </row>
    <row r="25" spans="1:12" x14ac:dyDescent="0.2">
      <c r="A25" s="191" t="s">
        <v>297</v>
      </c>
      <c r="B25" s="192"/>
      <c r="C25" s="192"/>
      <c r="D25" s="192"/>
      <c r="E25" s="192"/>
      <c r="F25" s="192">
        <v>1438.3</v>
      </c>
      <c r="G25" s="192">
        <v>1853.2</v>
      </c>
      <c r="H25" s="192">
        <v>2997.6</v>
      </c>
      <c r="I25" s="192">
        <v>5136.3999999999996</v>
      </c>
      <c r="J25" s="192">
        <v>4441.7</v>
      </c>
      <c r="K25" s="192">
        <v>6337.1</v>
      </c>
      <c r="L25" s="192">
        <v>8427.5</v>
      </c>
    </row>
    <row r="26" spans="1:12" x14ac:dyDescent="0.2">
      <c r="A26" s="191" t="s">
        <v>296</v>
      </c>
      <c r="B26" s="192">
        <v>2128.1999999999998</v>
      </c>
      <c r="C26" s="192">
        <v>1773.8</v>
      </c>
      <c r="D26" s="192">
        <v>2682.7</v>
      </c>
      <c r="E26" s="192">
        <v>3476.3</v>
      </c>
      <c r="F26" s="192">
        <v>3124</v>
      </c>
      <c r="G26" s="192">
        <v>2378</v>
      </c>
      <c r="H26" s="192">
        <v>2291.6999999999998</v>
      </c>
      <c r="I26" s="192">
        <v>2474.4</v>
      </c>
      <c r="J26" s="192">
        <v>2695.1</v>
      </c>
      <c r="K26" s="192">
        <v>2150.6999999999998</v>
      </c>
      <c r="L26" s="192">
        <v>2622.6</v>
      </c>
    </row>
    <row r="27" spans="1:12" x14ac:dyDescent="0.2">
      <c r="A27" s="191" t="s">
        <v>295</v>
      </c>
      <c r="B27" s="192"/>
      <c r="C27" s="192"/>
      <c r="D27" s="192"/>
      <c r="E27" s="192"/>
      <c r="F27" s="192"/>
      <c r="G27" s="192"/>
      <c r="H27" s="192"/>
      <c r="I27" s="192">
        <v>595.79999999999995</v>
      </c>
      <c r="J27" s="192">
        <v>1581</v>
      </c>
      <c r="K27" s="192">
        <v>1692.5</v>
      </c>
      <c r="L27" s="192">
        <v>1245.2</v>
      </c>
    </row>
    <row r="28" spans="1:12" x14ac:dyDescent="0.2">
      <c r="A28" s="191" t="s">
        <v>343</v>
      </c>
      <c r="B28" s="192"/>
      <c r="C28" s="192"/>
      <c r="D28" s="192"/>
      <c r="E28" s="192"/>
      <c r="F28" s="192">
        <v>109.7</v>
      </c>
      <c r="G28" s="192">
        <v>101.5</v>
      </c>
      <c r="H28" s="192">
        <v>142.80000000000001</v>
      </c>
      <c r="I28" s="192">
        <v>88.6</v>
      </c>
      <c r="J28" s="192">
        <v>113.8</v>
      </c>
      <c r="K28" s="192">
        <v>241.9</v>
      </c>
      <c r="L28" s="192">
        <v>424.1</v>
      </c>
    </row>
    <row r="29" spans="1:12" x14ac:dyDescent="0.2">
      <c r="A29" s="191" t="s">
        <v>293</v>
      </c>
      <c r="B29" s="192"/>
      <c r="C29" s="192"/>
      <c r="D29" s="192"/>
      <c r="E29" s="192"/>
      <c r="F29" s="192">
        <v>169.2</v>
      </c>
      <c r="G29" s="192">
        <v>270.89999999999998</v>
      </c>
      <c r="H29" s="192">
        <v>323.2</v>
      </c>
      <c r="I29" s="192">
        <v>617.79999999999995</v>
      </c>
      <c r="J29" s="192">
        <v>725.6</v>
      </c>
      <c r="K29" s="192">
        <v>542.1</v>
      </c>
      <c r="L29" s="192">
        <v>1349.6</v>
      </c>
    </row>
    <row r="30" spans="1:12" x14ac:dyDescent="0.2">
      <c r="A30" s="191" t="s">
        <v>292</v>
      </c>
      <c r="B30" s="192">
        <v>275.89999999999998</v>
      </c>
      <c r="C30" s="192">
        <v>-153</v>
      </c>
      <c r="D30" s="192">
        <v>-4.9000000000000004</v>
      </c>
      <c r="E30" s="192">
        <v>-26.7</v>
      </c>
      <c r="F30" s="192">
        <v>-69.599999999999994</v>
      </c>
      <c r="G30" s="192">
        <v>-84.8</v>
      </c>
      <c r="H30" s="192">
        <v>-241</v>
      </c>
      <c r="I30" s="192">
        <v>-171.6</v>
      </c>
      <c r="J30" s="192">
        <v>-318.5</v>
      </c>
      <c r="K30" s="192">
        <v>-544.20000000000005</v>
      </c>
      <c r="L30" s="192">
        <v>-300.2</v>
      </c>
    </row>
    <row r="31" spans="1:12" x14ac:dyDescent="0.2">
      <c r="A31" s="191" t="s">
        <v>291</v>
      </c>
      <c r="B31" s="192">
        <v>-1058.7</v>
      </c>
      <c r="C31" s="192">
        <v>-982.9</v>
      </c>
      <c r="D31" s="192">
        <v>-750.4</v>
      </c>
      <c r="E31" s="192">
        <v>-945.6</v>
      </c>
      <c r="F31" s="192">
        <v>-1059.8</v>
      </c>
      <c r="G31" s="192">
        <v>-866.9</v>
      </c>
      <c r="H31" s="192">
        <v>-856.6</v>
      </c>
      <c r="I31" s="192">
        <v>-994.8</v>
      </c>
      <c r="J31" s="192">
        <v>-1463.1</v>
      </c>
      <c r="K31" s="192">
        <v>-85.6</v>
      </c>
      <c r="L31" s="192">
        <v>-1211.4000000000001</v>
      </c>
    </row>
    <row r="32" spans="1:12" x14ac:dyDescent="0.2">
      <c r="A32" s="191" t="s">
        <v>290</v>
      </c>
      <c r="B32" s="192">
        <v>-2913.7</v>
      </c>
      <c r="C32" s="192">
        <v>955.4</v>
      </c>
      <c r="D32" s="192">
        <v>-2528.4</v>
      </c>
      <c r="E32" s="192">
        <v>-2364.9</v>
      </c>
      <c r="F32" s="192">
        <v>-2864.9</v>
      </c>
      <c r="G32" s="192">
        <v>-1529</v>
      </c>
      <c r="H32" s="192">
        <v>-2140.1999999999998</v>
      </c>
      <c r="I32" s="192">
        <v>-4155.3</v>
      </c>
      <c r="J32" s="192">
        <v>-844.3</v>
      </c>
      <c r="K32" s="192">
        <v>-1903.3</v>
      </c>
      <c r="L32" s="192">
        <v>-5625.9</v>
      </c>
    </row>
    <row r="34" spans="1:1" s="260" customFormat="1" x14ac:dyDescent="0.2">
      <c r="A34" s="259" t="s">
        <v>288</v>
      </c>
    </row>
    <row r="35" spans="1:1" s="262" customFormat="1" ht="44.25" customHeight="1" x14ac:dyDescent="0.2">
      <c r="A35" s="261" t="s">
        <v>368</v>
      </c>
    </row>
  </sheetData>
  <mergeCells count="6">
    <mergeCell ref="A1:XFD1"/>
    <mergeCell ref="A2:XFD2"/>
    <mergeCell ref="A35:XFD35"/>
    <mergeCell ref="A34:XFD34"/>
    <mergeCell ref="A3:XFD3"/>
    <mergeCell ref="A5:XFD5"/>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zoomScaleNormal="100" workbookViewId="0">
      <selection sqref="A1:XFD1"/>
    </sheetView>
  </sheetViews>
  <sheetFormatPr baseColWidth="10" defaultColWidth="8.7109375" defaultRowHeight="12.75" x14ac:dyDescent="0.2"/>
  <cols>
    <col min="1" max="1" width="9.7109375" style="191" customWidth="1"/>
    <col min="2" max="11" width="8.7109375" style="191" customWidth="1"/>
    <col min="12" max="16384" width="8.7109375" style="191"/>
  </cols>
  <sheetData>
    <row r="1" spans="1:12" s="258" customFormat="1" x14ac:dyDescent="0.2">
      <c r="A1" s="258" t="s">
        <v>371</v>
      </c>
    </row>
    <row r="2" spans="1:12" s="260" customFormat="1" x14ac:dyDescent="0.2">
      <c r="A2" s="260" t="s">
        <v>331</v>
      </c>
    </row>
    <row r="3" spans="1:12" s="260" customFormat="1" x14ac:dyDescent="0.2"/>
    <row r="4" spans="1:12" s="193" customFormat="1" x14ac:dyDescent="0.2">
      <c r="B4" s="193">
        <v>2000</v>
      </c>
      <c r="C4" s="193">
        <v>2001</v>
      </c>
      <c r="D4" s="193">
        <v>2002</v>
      </c>
      <c r="E4" s="193">
        <v>2003</v>
      </c>
      <c r="F4" s="193">
        <v>2004</v>
      </c>
      <c r="G4" s="193">
        <v>2005</v>
      </c>
      <c r="H4" s="193">
        <v>2006</v>
      </c>
      <c r="I4" s="193">
        <v>2007</v>
      </c>
      <c r="J4" s="193">
        <v>2008</v>
      </c>
      <c r="K4" s="193">
        <v>2009</v>
      </c>
      <c r="L4" s="193">
        <v>2010</v>
      </c>
    </row>
    <row r="5" spans="1:12" s="260" customFormat="1" x14ac:dyDescent="0.2">
      <c r="A5" s="259"/>
    </row>
    <row r="6" spans="1:12" x14ac:dyDescent="0.2">
      <c r="A6" s="191" t="s">
        <v>316</v>
      </c>
      <c r="B6" s="195">
        <v>-0.13</v>
      </c>
      <c r="C6" s="195">
        <v>-0.28000000000000003</v>
      </c>
      <c r="D6" s="195">
        <v>-0.19</v>
      </c>
      <c r="E6" s="195">
        <v>-0.28000000000000003</v>
      </c>
      <c r="F6" s="195">
        <v>-0.18</v>
      </c>
      <c r="G6" s="195">
        <v>-0.2</v>
      </c>
      <c r="H6" s="195">
        <v>-0.22</v>
      </c>
      <c r="I6" s="195">
        <v>-0.26</v>
      </c>
      <c r="J6" s="195">
        <v>-0.21</v>
      </c>
      <c r="K6" s="195">
        <v>-0.49</v>
      </c>
      <c r="L6" s="194">
        <v>-0.41</v>
      </c>
    </row>
    <row r="7" spans="1:12" x14ac:dyDescent="0.2">
      <c r="A7" s="191" t="s">
        <v>315</v>
      </c>
      <c r="B7" s="195"/>
      <c r="C7" s="195"/>
      <c r="D7" s="195"/>
      <c r="E7" s="195"/>
      <c r="F7" s="195"/>
      <c r="G7" s="195"/>
      <c r="H7" s="195"/>
      <c r="I7" s="195">
        <v>1.17</v>
      </c>
      <c r="J7" s="195">
        <v>1.98</v>
      </c>
      <c r="K7" s="195">
        <v>1.83</v>
      </c>
      <c r="L7" s="194">
        <v>2.5499999999999998</v>
      </c>
    </row>
    <row r="8" spans="1:12" x14ac:dyDescent="0.2">
      <c r="A8" s="191" t="s">
        <v>314</v>
      </c>
      <c r="B8" s="195"/>
      <c r="C8" s="195"/>
      <c r="D8" s="195"/>
      <c r="E8" s="195"/>
      <c r="F8" s="195">
        <v>0.33</v>
      </c>
      <c r="G8" s="195">
        <v>0.19</v>
      </c>
      <c r="H8" s="195">
        <v>0.36</v>
      </c>
      <c r="I8" s="195">
        <v>0.55000000000000004</v>
      </c>
      <c r="J8" s="195">
        <v>0.83</v>
      </c>
      <c r="K8" s="195">
        <v>1.32</v>
      </c>
      <c r="L8" s="194">
        <v>1.53</v>
      </c>
    </row>
    <row r="9" spans="1:12" x14ac:dyDescent="0.2">
      <c r="A9" s="191" t="s">
        <v>313</v>
      </c>
      <c r="B9" s="195">
        <v>0.14000000000000001</v>
      </c>
      <c r="C9" s="195">
        <v>-0.13</v>
      </c>
      <c r="D9" s="195">
        <v>-0.09</v>
      </c>
      <c r="E9" s="195">
        <v>-0.12</v>
      </c>
      <c r="F9" s="195">
        <v>-0.11</v>
      </c>
      <c r="G9" s="195">
        <v>-0.13</v>
      </c>
      <c r="H9" s="195">
        <v>-0.23</v>
      </c>
      <c r="I9" s="195">
        <v>-0.26</v>
      </c>
      <c r="J9" s="195">
        <v>-0.23</v>
      </c>
      <c r="K9" s="195">
        <v>-0.43</v>
      </c>
      <c r="L9" s="194">
        <v>-0.26</v>
      </c>
    </row>
    <row r="10" spans="1:12" x14ac:dyDescent="0.2">
      <c r="A10" s="191" t="s">
        <v>312</v>
      </c>
      <c r="B10" s="195">
        <v>-0.4</v>
      </c>
      <c r="C10" s="195">
        <v>-0.33</v>
      </c>
      <c r="D10" s="195">
        <v>-0.23</v>
      </c>
      <c r="E10" s="195">
        <v>-0.35</v>
      </c>
      <c r="F10" s="195">
        <v>-0.32</v>
      </c>
      <c r="G10" s="195">
        <v>-0.27</v>
      </c>
      <c r="H10" s="195">
        <v>-0.27</v>
      </c>
      <c r="I10" s="195">
        <v>-0.3</v>
      </c>
      <c r="J10" s="195">
        <v>-0.35</v>
      </c>
      <c r="K10" s="195">
        <v>-0.26</v>
      </c>
      <c r="L10" s="194">
        <v>-0.36</v>
      </c>
    </row>
    <row r="11" spans="1:12" x14ac:dyDescent="0.2">
      <c r="A11" s="191" t="s">
        <v>311</v>
      </c>
      <c r="B11" s="195"/>
      <c r="C11" s="195"/>
      <c r="D11" s="195"/>
      <c r="E11" s="195"/>
      <c r="F11" s="195">
        <v>1.57</v>
      </c>
      <c r="G11" s="195">
        <v>1.43</v>
      </c>
      <c r="H11" s="195">
        <v>1.39</v>
      </c>
      <c r="I11" s="195">
        <v>1.54</v>
      </c>
      <c r="J11" s="195">
        <v>1.49</v>
      </c>
      <c r="K11" s="195">
        <v>4.2300000000000004</v>
      </c>
      <c r="L11" s="194">
        <v>4.8600000000000003</v>
      </c>
    </row>
    <row r="12" spans="1:12" x14ac:dyDescent="0.2">
      <c r="A12" s="191" t="s">
        <v>310</v>
      </c>
      <c r="B12" s="195">
        <v>1.9</v>
      </c>
      <c r="C12" s="195">
        <v>1.21</v>
      </c>
      <c r="D12" s="195">
        <v>1.45</v>
      </c>
      <c r="E12" s="195">
        <v>1.3</v>
      </c>
      <c r="F12" s="195">
        <v>1.25</v>
      </c>
      <c r="G12" s="195">
        <v>0.81</v>
      </c>
      <c r="H12" s="195">
        <v>0.7</v>
      </c>
      <c r="I12" s="195">
        <v>0.4</v>
      </c>
      <c r="J12" s="195">
        <v>0.36</v>
      </c>
      <c r="K12" s="195">
        <v>-0.04</v>
      </c>
      <c r="L12" s="194">
        <v>0.64</v>
      </c>
    </row>
    <row r="13" spans="1:12" x14ac:dyDescent="0.2">
      <c r="A13" s="191" t="s">
        <v>309</v>
      </c>
      <c r="B13" s="195">
        <v>3.17</v>
      </c>
      <c r="C13" s="195">
        <v>3.06</v>
      </c>
      <c r="D13" s="195">
        <v>2.15</v>
      </c>
      <c r="E13" s="195">
        <v>1.96</v>
      </c>
      <c r="F13" s="195">
        <v>2.2599999999999998</v>
      </c>
      <c r="G13" s="195">
        <v>2.0299999999999998</v>
      </c>
      <c r="H13" s="195">
        <v>2.48</v>
      </c>
      <c r="I13" s="195">
        <v>2.4700000000000002</v>
      </c>
      <c r="J13" s="195">
        <v>2.74</v>
      </c>
      <c r="K13" s="195">
        <v>1.37</v>
      </c>
      <c r="L13" s="194">
        <v>1.61</v>
      </c>
    </row>
    <row r="14" spans="1:12" x14ac:dyDescent="0.2">
      <c r="A14" s="191" t="s">
        <v>308</v>
      </c>
      <c r="B14" s="195">
        <v>0.84</v>
      </c>
      <c r="C14" s="195">
        <v>1.1399999999999999</v>
      </c>
      <c r="D14" s="195">
        <v>1.23</v>
      </c>
      <c r="E14" s="195">
        <v>1.1200000000000001</v>
      </c>
      <c r="F14" s="195">
        <v>1.02</v>
      </c>
      <c r="G14" s="195">
        <v>0.67</v>
      </c>
      <c r="H14" s="195">
        <v>0.39</v>
      </c>
      <c r="I14" s="195">
        <v>0.35</v>
      </c>
      <c r="J14" s="195">
        <v>0.27</v>
      </c>
      <c r="K14" s="195">
        <v>0.11</v>
      </c>
      <c r="L14" s="194">
        <v>0.39</v>
      </c>
    </row>
    <row r="15" spans="1:12" x14ac:dyDescent="0.2">
      <c r="A15" s="191" t="s">
        <v>307</v>
      </c>
      <c r="B15" s="195">
        <v>-0.05</v>
      </c>
      <c r="C15" s="195">
        <v>-0.13</v>
      </c>
      <c r="D15" s="195">
        <v>-0.14000000000000001</v>
      </c>
      <c r="E15" s="195">
        <v>-0.12</v>
      </c>
      <c r="F15" s="195">
        <v>-0.18</v>
      </c>
      <c r="G15" s="195">
        <v>-0.17</v>
      </c>
      <c r="H15" s="195">
        <v>-0.17</v>
      </c>
      <c r="I15" s="195">
        <v>-0.16</v>
      </c>
      <c r="J15" s="195">
        <v>-0.2</v>
      </c>
      <c r="K15" s="195">
        <v>-0.31</v>
      </c>
      <c r="L15" s="194">
        <v>-0.28000000000000003</v>
      </c>
    </row>
    <row r="16" spans="1:12" x14ac:dyDescent="0.2">
      <c r="A16" s="191" t="s">
        <v>306</v>
      </c>
      <c r="B16" s="195">
        <v>0.1</v>
      </c>
      <c r="C16" s="195">
        <v>-0.16</v>
      </c>
      <c r="D16" s="195">
        <v>-0.23</v>
      </c>
      <c r="E16" s="195">
        <v>-0.06</v>
      </c>
      <c r="F16" s="195">
        <v>-0.21</v>
      </c>
      <c r="G16" s="195">
        <v>-0.15</v>
      </c>
      <c r="H16" s="195">
        <v>-0.12</v>
      </c>
      <c r="I16" s="195">
        <v>-0.13</v>
      </c>
      <c r="J16" s="195">
        <v>-0.27</v>
      </c>
      <c r="K16" s="195">
        <v>-0.34</v>
      </c>
      <c r="L16" s="194">
        <v>-0.3</v>
      </c>
    </row>
    <row r="17" spans="1:12" x14ac:dyDescent="0.2">
      <c r="A17" s="191" t="s">
        <v>305</v>
      </c>
      <c r="B17" s="195"/>
      <c r="C17" s="195"/>
      <c r="D17" s="195"/>
      <c r="E17" s="195"/>
      <c r="F17" s="195">
        <v>0.52</v>
      </c>
      <c r="G17" s="195">
        <v>0.69</v>
      </c>
      <c r="H17" s="195">
        <v>0.73</v>
      </c>
      <c r="I17" s="195">
        <v>-7.0000000000000007E-2</v>
      </c>
      <c r="J17" s="195">
        <v>-0.11</v>
      </c>
      <c r="K17" s="195">
        <v>-0.01</v>
      </c>
      <c r="L17" s="194">
        <v>0.06</v>
      </c>
    </row>
    <row r="18" spans="1:12" x14ac:dyDescent="0.2">
      <c r="A18" s="191" t="s">
        <v>304</v>
      </c>
      <c r="B18" s="195"/>
      <c r="C18" s="195"/>
      <c r="D18" s="195"/>
      <c r="E18" s="195"/>
      <c r="F18" s="195">
        <v>1.81</v>
      </c>
      <c r="G18" s="195">
        <v>2.0499999999999998</v>
      </c>
      <c r="H18" s="195">
        <v>1.64</v>
      </c>
      <c r="I18" s="195">
        <v>2.39</v>
      </c>
      <c r="J18" s="195">
        <v>1.78</v>
      </c>
      <c r="K18" s="195">
        <v>2.5099999999999998</v>
      </c>
      <c r="L18" s="194">
        <v>3.67</v>
      </c>
    </row>
    <row r="19" spans="1:12" x14ac:dyDescent="0.2">
      <c r="A19" s="191" t="s">
        <v>303</v>
      </c>
      <c r="B19" s="195"/>
      <c r="C19" s="195"/>
      <c r="D19" s="195"/>
      <c r="E19" s="195"/>
      <c r="F19" s="195">
        <v>2.08</v>
      </c>
      <c r="G19" s="195">
        <v>2.3199999999999998</v>
      </c>
      <c r="H19" s="195">
        <v>2.5</v>
      </c>
      <c r="I19" s="195">
        <v>2.89</v>
      </c>
      <c r="J19" s="195">
        <v>2.7</v>
      </c>
      <c r="K19" s="195">
        <v>5.53</v>
      </c>
      <c r="L19" s="194">
        <v>5.03</v>
      </c>
    </row>
    <row r="20" spans="1:12" x14ac:dyDescent="0.2">
      <c r="A20" s="191" t="s">
        <v>302</v>
      </c>
      <c r="B20" s="195">
        <v>-0.28000000000000003</v>
      </c>
      <c r="C20" s="195">
        <v>-0.7</v>
      </c>
      <c r="D20" s="195">
        <v>-0.24</v>
      </c>
      <c r="E20" s="195">
        <v>-0.28999999999999998</v>
      </c>
      <c r="F20" s="195">
        <v>-0.39</v>
      </c>
      <c r="G20" s="195">
        <v>-0.33</v>
      </c>
      <c r="H20" s="195">
        <v>-0.23</v>
      </c>
      <c r="I20" s="195">
        <v>-0.46</v>
      </c>
      <c r="J20" s="195">
        <v>-7.0000000000000007E-2</v>
      </c>
      <c r="K20" s="195">
        <v>-0.37</v>
      </c>
      <c r="L20" s="194">
        <v>-0.14000000000000001</v>
      </c>
    </row>
    <row r="21" spans="1:12" x14ac:dyDescent="0.2">
      <c r="A21" s="191" t="s">
        <v>301</v>
      </c>
      <c r="B21" s="195"/>
      <c r="C21" s="195"/>
      <c r="D21" s="195"/>
      <c r="E21" s="195"/>
      <c r="F21" s="195">
        <v>0.25</v>
      </c>
      <c r="G21" s="195">
        <v>0.7</v>
      </c>
      <c r="H21" s="195">
        <v>1.31</v>
      </c>
      <c r="I21" s="195">
        <v>1.71</v>
      </c>
      <c r="J21" s="195">
        <v>1.1200000000000001</v>
      </c>
      <c r="K21" s="195">
        <v>3.08</v>
      </c>
      <c r="L21" s="194">
        <v>2.94</v>
      </c>
    </row>
    <row r="22" spans="1:12" x14ac:dyDescent="0.2">
      <c r="A22" s="191" t="s">
        <v>300</v>
      </c>
      <c r="B22" s="195"/>
      <c r="C22" s="195"/>
      <c r="D22" s="195"/>
      <c r="E22" s="195"/>
      <c r="F22" s="195">
        <v>1.01</v>
      </c>
      <c r="G22" s="195">
        <v>1.96</v>
      </c>
      <c r="H22" s="195">
        <v>2.0699999999999998</v>
      </c>
      <c r="I22" s="195">
        <v>0.54</v>
      </c>
      <c r="J22" s="195">
        <v>0.53</v>
      </c>
      <c r="K22" s="195">
        <v>0.16</v>
      </c>
      <c r="L22" s="194">
        <v>0.91</v>
      </c>
    </row>
    <row r="23" spans="1:12" x14ac:dyDescent="0.2">
      <c r="A23" s="191" t="s">
        <v>299</v>
      </c>
      <c r="B23" s="195">
        <v>-0.36</v>
      </c>
      <c r="C23" s="195">
        <v>-0.5</v>
      </c>
      <c r="D23" s="195">
        <v>-0.46</v>
      </c>
      <c r="E23" s="195">
        <v>-0.4</v>
      </c>
      <c r="F23" s="195">
        <v>-0.4</v>
      </c>
      <c r="G23" s="195">
        <v>-0.51</v>
      </c>
      <c r="H23" s="195">
        <v>-0.47</v>
      </c>
      <c r="I23" s="195">
        <v>-0.49</v>
      </c>
      <c r="J23" s="195">
        <v>-0.46</v>
      </c>
      <c r="K23" s="195">
        <v>0.02</v>
      </c>
      <c r="L23" s="194">
        <v>-0.31</v>
      </c>
    </row>
    <row r="24" spans="1:12" x14ac:dyDescent="0.2">
      <c r="A24" s="191" t="s">
        <v>298</v>
      </c>
      <c r="B24" s="195">
        <v>-0.21</v>
      </c>
      <c r="C24" s="195">
        <v>-0.26</v>
      </c>
      <c r="D24" s="195">
        <v>-0.1</v>
      </c>
      <c r="E24" s="195">
        <v>-0.15</v>
      </c>
      <c r="F24" s="195">
        <v>-0.16</v>
      </c>
      <c r="G24" s="195">
        <v>-0.12</v>
      </c>
      <c r="H24" s="195">
        <v>-0.12</v>
      </c>
      <c r="I24" s="195">
        <v>-0.21</v>
      </c>
      <c r="J24" s="195">
        <v>-0.13</v>
      </c>
      <c r="K24" s="195">
        <v>-0.15</v>
      </c>
      <c r="L24" s="194">
        <v>-0.24</v>
      </c>
    </row>
    <row r="25" spans="1:12" x14ac:dyDescent="0.2">
      <c r="A25" s="191" t="s">
        <v>297</v>
      </c>
      <c r="B25" s="195"/>
      <c r="C25" s="195"/>
      <c r="D25" s="195"/>
      <c r="E25" s="195"/>
      <c r="F25" s="195">
        <v>0.72</v>
      </c>
      <c r="G25" s="195">
        <v>0.77</v>
      </c>
      <c r="H25" s="195">
        <v>1.1299999999999999</v>
      </c>
      <c r="I25" s="195">
        <v>1.71</v>
      </c>
      <c r="J25" s="195">
        <v>1.25</v>
      </c>
      <c r="K25" s="195">
        <v>2.12</v>
      </c>
      <c r="L25" s="194">
        <v>2.4700000000000002</v>
      </c>
    </row>
    <row r="26" spans="1:12" x14ac:dyDescent="0.2">
      <c r="A26" s="191" t="s">
        <v>296</v>
      </c>
      <c r="B26" s="195">
        <v>1.71</v>
      </c>
      <c r="C26" s="195">
        <v>1.36</v>
      </c>
      <c r="D26" s="195">
        <v>1.95</v>
      </c>
      <c r="E26" s="195">
        <v>2.4500000000000002</v>
      </c>
      <c r="F26" s="195">
        <v>2.12</v>
      </c>
      <c r="G26" s="195">
        <v>1.57</v>
      </c>
      <c r="H26" s="195">
        <v>1.47</v>
      </c>
      <c r="I26" s="195">
        <v>1.51</v>
      </c>
      <c r="J26" s="195">
        <v>1.63</v>
      </c>
      <c r="K26" s="195">
        <v>1.33</v>
      </c>
      <c r="L26" s="194">
        <v>1.57</v>
      </c>
    </row>
    <row r="27" spans="1:12" x14ac:dyDescent="0.2">
      <c r="A27" s="191" t="s">
        <v>295</v>
      </c>
      <c r="B27" s="195"/>
      <c r="C27" s="195"/>
      <c r="D27" s="195"/>
      <c r="E27" s="195"/>
      <c r="F27" s="195"/>
      <c r="G27" s="195"/>
      <c r="H27" s="195"/>
      <c r="I27" s="195">
        <v>0.5</v>
      </c>
      <c r="J27" s="195">
        <v>1.1599999999999999</v>
      </c>
      <c r="K27" s="195">
        <v>1.49</v>
      </c>
      <c r="L27" s="194">
        <v>1.03</v>
      </c>
    </row>
    <row r="28" spans="1:12" x14ac:dyDescent="0.2">
      <c r="A28" s="191" t="s">
        <v>343</v>
      </c>
      <c r="B28" s="195"/>
      <c r="C28" s="195"/>
      <c r="D28" s="195"/>
      <c r="E28" s="195"/>
      <c r="F28" s="195">
        <v>0.41</v>
      </c>
      <c r="G28" s="195">
        <v>0.36</v>
      </c>
      <c r="H28" s="195">
        <v>0.47</v>
      </c>
      <c r="I28" s="195">
        <v>0.26</v>
      </c>
      <c r="J28" s="195">
        <v>0.31</v>
      </c>
      <c r="K28" s="195">
        <v>0.7</v>
      </c>
      <c r="L28" s="194">
        <v>1.19</v>
      </c>
    </row>
    <row r="29" spans="1:12" x14ac:dyDescent="0.2">
      <c r="A29" s="191" t="s">
        <v>293</v>
      </c>
      <c r="B29" s="195"/>
      <c r="C29" s="195"/>
      <c r="D29" s="195"/>
      <c r="E29" s="195"/>
      <c r="F29" s="195">
        <v>0.52</v>
      </c>
      <c r="G29" s="195">
        <v>0.72</v>
      </c>
      <c r="H29" s="195">
        <v>0.75</v>
      </c>
      <c r="I29" s="195">
        <v>1.1599999999999999</v>
      </c>
      <c r="J29" s="195">
        <v>1.1499999999999999</v>
      </c>
      <c r="K29" s="195">
        <v>0.87</v>
      </c>
      <c r="L29" s="194">
        <v>2.0699999999999998</v>
      </c>
    </row>
    <row r="30" spans="1:12" x14ac:dyDescent="0.2">
      <c r="A30" s="191" t="s">
        <v>292</v>
      </c>
      <c r="B30" s="195">
        <v>0.21</v>
      </c>
      <c r="C30" s="195">
        <v>-0.11</v>
      </c>
      <c r="D30" s="195">
        <v>0</v>
      </c>
      <c r="E30" s="195">
        <v>-0.02</v>
      </c>
      <c r="F30" s="195">
        <v>-0.05</v>
      </c>
      <c r="G30" s="195">
        <v>-0.05</v>
      </c>
      <c r="H30" s="195">
        <v>-0.14000000000000001</v>
      </c>
      <c r="I30" s="195">
        <v>-0.1</v>
      </c>
      <c r="J30" s="195">
        <v>-0.17</v>
      </c>
      <c r="K30" s="195">
        <v>-0.31</v>
      </c>
      <c r="L30" s="194">
        <v>-0.16</v>
      </c>
    </row>
    <row r="31" spans="1:12" x14ac:dyDescent="0.2">
      <c r="A31" s="191" t="s">
        <v>291</v>
      </c>
      <c r="B31" s="195">
        <v>-0.4</v>
      </c>
      <c r="C31" s="195">
        <v>-0.39</v>
      </c>
      <c r="D31" s="195">
        <v>-0.28000000000000003</v>
      </c>
      <c r="E31" s="195">
        <v>-0.33</v>
      </c>
      <c r="F31" s="195">
        <v>-0.36</v>
      </c>
      <c r="G31" s="195">
        <v>-0.28999999999999998</v>
      </c>
      <c r="H31" s="195">
        <v>-0.27</v>
      </c>
      <c r="I31" s="195">
        <v>-0.28999999999999998</v>
      </c>
      <c r="J31" s="195">
        <v>-0.42</v>
      </c>
      <c r="K31" s="195">
        <v>-0.03</v>
      </c>
      <c r="L31" s="194">
        <v>-0.34</v>
      </c>
    </row>
    <row r="32" spans="1:12" x14ac:dyDescent="0.2">
      <c r="A32" s="191" t="s">
        <v>290</v>
      </c>
      <c r="B32" s="195">
        <v>-0.18</v>
      </c>
      <c r="C32" s="195">
        <v>0.06</v>
      </c>
      <c r="D32" s="195">
        <v>-0.15</v>
      </c>
      <c r="E32" s="195">
        <v>-0.14000000000000001</v>
      </c>
      <c r="F32" s="195">
        <v>-0.16</v>
      </c>
      <c r="G32" s="195">
        <v>-0.08</v>
      </c>
      <c r="H32" s="195">
        <v>-0.11</v>
      </c>
      <c r="I32" s="195">
        <v>-0.2</v>
      </c>
      <c r="J32" s="195">
        <v>-0.05</v>
      </c>
      <c r="K32" s="195">
        <v>-0.12</v>
      </c>
      <c r="L32" s="194">
        <v>-0.33</v>
      </c>
    </row>
    <row r="34" spans="1:1" s="260" customFormat="1" x14ac:dyDescent="0.2">
      <c r="A34" s="263" t="s">
        <v>288</v>
      </c>
    </row>
    <row r="35" spans="1:1" s="260" customFormat="1" ht="28.5" customHeight="1" x14ac:dyDescent="0.2">
      <c r="A35" s="263" t="s">
        <v>370</v>
      </c>
    </row>
  </sheetData>
  <mergeCells count="6">
    <mergeCell ref="A1:XFD1"/>
    <mergeCell ref="A2:XFD2"/>
    <mergeCell ref="A35:XFD35"/>
    <mergeCell ref="A34:XFD34"/>
    <mergeCell ref="A3:XFD3"/>
    <mergeCell ref="A5:XFD5"/>
  </mergeCells>
  <pageMargins left="0.70866141732283472" right="0.70866141732283472" top="0.78740157480314965" bottom="0.78740157480314965" header="0.31496062992125984" footer="0.31496062992125984"/>
  <pageSetup paperSize="9" scale="95"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zoomScaleNormal="100" workbookViewId="0">
      <selection sqref="A1:XFD1"/>
    </sheetView>
  </sheetViews>
  <sheetFormatPr baseColWidth="10" defaultRowHeight="15" x14ac:dyDescent="0.3"/>
  <cols>
    <col min="1" max="1" width="4.85546875" style="11" bestFit="1" customWidth="1"/>
    <col min="2" max="2" width="31.28515625" style="11" bestFit="1" customWidth="1"/>
    <col min="3" max="9" width="9.7109375" style="11" customWidth="1"/>
    <col min="10" max="10" width="14.7109375" style="11" customWidth="1"/>
    <col min="11" max="16384" width="11.42578125" style="11"/>
  </cols>
  <sheetData>
    <row r="1" spans="1:10" s="202" customFormat="1" x14ac:dyDescent="0.3">
      <c r="A1" s="201" t="s">
        <v>42</v>
      </c>
      <c r="B1" s="201"/>
      <c r="C1" s="201"/>
      <c r="D1" s="201"/>
      <c r="E1" s="201"/>
      <c r="F1" s="201"/>
      <c r="G1" s="201"/>
      <c r="H1" s="201"/>
      <c r="I1" s="201"/>
    </row>
    <row r="2" spans="1:10" s="200" customFormat="1" x14ac:dyDescent="0.3">
      <c r="A2" s="199" t="s">
        <v>41</v>
      </c>
      <c r="B2" s="199"/>
      <c r="C2" s="199"/>
      <c r="D2" s="199"/>
      <c r="E2" s="199"/>
      <c r="F2" s="199"/>
      <c r="G2" s="199"/>
      <c r="H2" s="199"/>
      <c r="I2" s="199"/>
    </row>
    <row r="3" spans="1:10" s="199" customFormat="1" x14ac:dyDescent="0.3"/>
    <row r="4" spans="1:10" ht="30" x14ac:dyDescent="0.3">
      <c r="A4" s="17"/>
      <c r="B4" s="17"/>
      <c r="C4" s="17">
        <v>2007</v>
      </c>
      <c r="D4" s="17">
        <v>2008</v>
      </c>
      <c r="E4" s="17">
        <v>2009</v>
      </c>
      <c r="F4" s="17">
        <v>2010</v>
      </c>
      <c r="G4" s="17">
        <v>2011</v>
      </c>
      <c r="H4" s="17">
        <v>2012</v>
      </c>
      <c r="I4" s="17">
        <v>2013</v>
      </c>
      <c r="J4" s="20" t="s">
        <v>40</v>
      </c>
    </row>
    <row r="5" spans="1:10" s="199" customFormat="1" x14ac:dyDescent="0.3"/>
    <row r="6" spans="1:10" x14ac:dyDescent="0.3">
      <c r="A6" s="11" t="s">
        <v>39</v>
      </c>
      <c r="B6" s="17" t="s">
        <v>38</v>
      </c>
      <c r="C6" s="16">
        <v>53979</v>
      </c>
      <c r="D6" s="16">
        <v>57653</v>
      </c>
      <c r="E6" s="16">
        <v>61696</v>
      </c>
      <c r="F6" s="16">
        <v>63555</v>
      </c>
      <c r="G6" s="16">
        <v>63974</v>
      </c>
      <c r="H6" s="16">
        <v>66964</v>
      </c>
      <c r="I6" s="16">
        <v>69957</v>
      </c>
      <c r="J6" s="15">
        <v>437778</v>
      </c>
    </row>
    <row r="7" spans="1:10" ht="30" x14ac:dyDescent="0.3">
      <c r="A7" s="19" t="s">
        <v>37</v>
      </c>
      <c r="B7" s="18" t="s">
        <v>36</v>
      </c>
      <c r="C7" s="16">
        <v>8918</v>
      </c>
      <c r="D7" s="16">
        <v>10386</v>
      </c>
      <c r="E7" s="16">
        <v>13269</v>
      </c>
      <c r="F7" s="16">
        <v>14167</v>
      </c>
      <c r="G7" s="16">
        <v>12987</v>
      </c>
      <c r="H7" s="16">
        <v>14203</v>
      </c>
      <c r="I7" s="16">
        <v>15433</v>
      </c>
      <c r="J7" s="15">
        <v>89363</v>
      </c>
    </row>
    <row r="8" spans="1:10" ht="30" x14ac:dyDescent="0.3">
      <c r="A8" s="19" t="s">
        <v>35</v>
      </c>
      <c r="B8" s="18" t="s">
        <v>34</v>
      </c>
      <c r="C8" s="16">
        <v>45061</v>
      </c>
      <c r="D8" s="16">
        <v>47267</v>
      </c>
      <c r="E8" s="16">
        <v>48427</v>
      </c>
      <c r="F8" s="16">
        <v>49388</v>
      </c>
      <c r="G8" s="16">
        <v>50987</v>
      </c>
      <c r="H8" s="16">
        <v>52761</v>
      </c>
      <c r="I8" s="16">
        <v>54524</v>
      </c>
      <c r="J8" s="15">
        <v>348415</v>
      </c>
    </row>
    <row r="9" spans="1:10" ht="30" x14ac:dyDescent="0.3">
      <c r="A9" s="19" t="s">
        <v>33</v>
      </c>
      <c r="B9" s="18" t="s">
        <v>32</v>
      </c>
      <c r="C9" s="16">
        <v>55143</v>
      </c>
      <c r="D9" s="16">
        <v>59193</v>
      </c>
      <c r="E9" s="16">
        <v>56333</v>
      </c>
      <c r="F9" s="16">
        <v>59955</v>
      </c>
      <c r="G9" s="16">
        <v>60338</v>
      </c>
      <c r="H9" s="16">
        <v>60810</v>
      </c>
      <c r="I9" s="16">
        <v>61289</v>
      </c>
      <c r="J9" s="15">
        <v>413061</v>
      </c>
    </row>
    <row r="10" spans="1:10" ht="30" x14ac:dyDescent="0.3">
      <c r="A10" s="19"/>
      <c r="B10" s="18" t="s">
        <v>8</v>
      </c>
      <c r="C10" s="16">
        <v>45759</v>
      </c>
      <c r="D10" s="16">
        <v>46217</v>
      </c>
      <c r="E10" s="16">
        <v>46679</v>
      </c>
      <c r="F10" s="16">
        <v>47146</v>
      </c>
      <c r="G10" s="16">
        <v>47617</v>
      </c>
      <c r="H10" s="16">
        <v>48093</v>
      </c>
      <c r="I10" s="16">
        <v>48574</v>
      </c>
      <c r="J10" s="15">
        <v>330085</v>
      </c>
    </row>
    <row r="11" spans="1:10" ht="30" x14ac:dyDescent="0.3">
      <c r="A11" s="19" t="s">
        <v>31</v>
      </c>
      <c r="B11" s="18" t="s">
        <v>30</v>
      </c>
      <c r="C11" s="16">
        <v>1273</v>
      </c>
      <c r="D11" s="16">
        <v>1362</v>
      </c>
      <c r="E11" s="16">
        <v>1518</v>
      </c>
      <c r="F11" s="16">
        <v>1693</v>
      </c>
      <c r="G11" s="16">
        <v>1889</v>
      </c>
      <c r="H11" s="16">
        <v>2105</v>
      </c>
      <c r="I11" s="16">
        <v>2376</v>
      </c>
      <c r="J11" s="15">
        <v>12216</v>
      </c>
    </row>
    <row r="12" spans="1:10" x14ac:dyDescent="0.3">
      <c r="A12" s="11" t="s">
        <v>29</v>
      </c>
      <c r="B12" s="17" t="s">
        <v>28</v>
      </c>
      <c r="C12" s="16">
        <v>637</v>
      </c>
      <c r="D12" s="16">
        <v>747</v>
      </c>
      <c r="E12" s="16">
        <v>867</v>
      </c>
      <c r="F12" s="16">
        <v>1025</v>
      </c>
      <c r="G12" s="16">
        <v>1206</v>
      </c>
      <c r="H12" s="16">
        <v>1406</v>
      </c>
      <c r="I12" s="16">
        <v>1661</v>
      </c>
      <c r="J12" s="15">
        <v>7549</v>
      </c>
    </row>
    <row r="13" spans="1:10" x14ac:dyDescent="0.3">
      <c r="A13" s="11" t="s">
        <v>27</v>
      </c>
      <c r="B13" s="17" t="s">
        <v>26</v>
      </c>
      <c r="C13" s="16">
        <v>636</v>
      </c>
      <c r="D13" s="16">
        <v>615</v>
      </c>
      <c r="E13" s="16">
        <v>651</v>
      </c>
      <c r="F13" s="16">
        <v>668</v>
      </c>
      <c r="G13" s="16">
        <v>683</v>
      </c>
      <c r="H13" s="16">
        <v>699</v>
      </c>
      <c r="I13" s="16">
        <v>715</v>
      </c>
      <c r="J13" s="15">
        <v>4667</v>
      </c>
    </row>
    <row r="14" spans="1:10" x14ac:dyDescent="0.3">
      <c r="A14" s="11" t="s">
        <v>25</v>
      </c>
      <c r="B14" s="17" t="s">
        <v>24</v>
      </c>
      <c r="C14" s="16">
        <v>6578</v>
      </c>
      <c r="D14" s="16">
        <v>7002</v>
      </c>
      <c r="E14" s="16">
        <v>7440</v>
      </c>
      <c r="F14" s="16">
        <v>7893</v>
      </c>
      <c r="G14" s="16">
        <v>8430</v>
      </c>
      <c r="H14" s="16">
        <v>8997</v>
      </c>
      <c r="I14" s="16">
        <v>9595</v>
      </c>
      <c r="J14" s="15">
        <v>55935</v>
      </c>
    </row>
    <row r="15" spans="1:10" ht="16.5" x14ac:dyDescent="0.3">
      <c r="A15" s="11" t="s">
        <v>23</v>
      </c>
      <c r="B15" s="17" t="s">
        <v>22</v>
      </c>
      <c r="C15" s="16">
        <v>7039</v>
      </c>
      <c r="D15" s="16">
        <v>7380</v>
      </c>
      <c r="E15" s="16">
        <v>7525</v>
      </c>
      <c r="F15" s="16">
        <v>7882</v>
      </c>
      <c r="G15" s="16">
        <v>8334</v>
      </c>
      <c r="H15" s="16">
        <v>8670</v>
      </c>
      <c r="I15" s="16">
        <v>9095</v>
      </c>
      <c r="J15" s="15">
        <v>55925</v>
      </c>
    </row>
    <row r="16" spans="1:10" x14ac:dyDescent="0.3">
      <c r="A16" s="11" t="s">
        <v>21</v>
      </c>
      <c r="B16" s="17" t="s">
        <v>20</v>
      </c>
      <c r="C16" s="16">
        <v>445</v>
      </c>
      <c r="D16" s="16">
        <v>207</v>
      </c>
      <c r="E16" s="16">
        <v>210</v>
      </c>
      <c r="F16" s="16"/>
      <c r="G16" s="16"/>
      <c r="H16" s="16"/>
      <c r="I16" s="16"/>
      <c r="J16" s="15">
        <v>862</v>
      </c>
    </row>
    <row r="17" spans="1:10" s="199" customFormat="1" x14ac:dyDescent="0.3"/>
    <row r="18" spans="1:10" x14ac:dyDescent="0.3">
      <c r="A18" s="14" t="s">
        <v>19</v>
      </c>
      <c r="B18" s="13"/>
      <c r="C18" s="12">
        <v>124457</v>
      </c>
      <c r="D18" s="12">
        <v>132797</v>
      </c>
      <c r="E18" s="12">
        <v>134722</v>
      </c>
      <c r="F18" s="12">
        <v>140978</v>
      </c>
      <c r="G18" s="12">
        <v>142965</v>
      </c>
      <c r="H18" s="12">
        <v>147546</v>
      </c>
      <c r="I18" s="12">
        <v>152312</v>
      </c>
      <c r="J18" s="12">
        <v>975777</v>
      </c>
    </row>
    <row r="19" spans="1:10" s="200" customFormat="1" x14ac:dyDescent="0.3">
      <c r="A19" s="199"/>
      <c r="B19" s="199"/>
      <c r="C19" s="199"/>
      <c r="D19" s="199"/>
      <c r="E19" s="199"/>
      <c r="F19" s="199"/>
      <c r="G19" s="199"/>
      <c r="H19" s="199"/>
      <c r="I19" s="199"/>
    </row>
    <row r="20" spans="1:10" x14ac:dyDescent="0.3">
      <c r="A20" s="14" t="s">
        <v>18</v>
      </c>
      <c r="B20" s="13"/>
      <c r="C20" s="12">
        <v>122190</v>
      </c>
      <c r="D20" s="12">
        <v>129681</v>
      </c>
      <c r="E20" s="12">
        <v>120445</v>
      </c>
      <c r="F20" s="12">
        <v>134289</v>
      </c>
      <c r="G20" s="12">
        <v>134280</v>
      </c>
      <c r="H20" s="12">
        <v>141360</v>
      </c>
      <c r="I20" s="12">
        <v>143331</v>
      </c>
      <c r="J20" s="12">
        <v>925576</v>
      </c>
    </row>
    <row r="22" spans="1:10" s="200" customFormat="1" x14ac:dyDescent="0.3">
      <c r="A22" s="199" t="s">
        <v>0</v>
      </c>
      <c r="B22" s="199"/>
      <c r="C22" s="199"/>
      <c r="D22" s="199"/>
      <c r="E22" s="199"/>
      <c r="F22" s="199"/>
      <c r="G22" s="199"/>
      <c r="H22" s="199"/>
      <c r="I22" s="199"/>
    </row>
    <row r="23" spans="1:10" s="200" customFormat="1" x14ac:dyDescent="0.3">
      <c r="A23" s="203" t="s">
        <v>17</v>
      </c>
      <c r="B23" s="199"/>
      <c r="C23" s="199"/>
      <c r="D23" s="199"/>
      <c r="E23" s="199"/>
      <c r="F23" s="199"/>
      <c r="G23" s="199"/>
      <c r="H23" s="199"/>
      <c r="I23" s="199"/>
    </row>
  </sheetData>
  <mergeCells count="8">
    <mergeCell ref="A17:XFD17"/>
    <mergeCell ref="A19:XFD19"/>
    <mergeCell ref="A1:XFD1"/>
    <mergeCell ref="A2:XFD2"/>
    <mergeCell ref="A23:XFD23"/>
    <mergeCell ref="A22:XFD22"/>
    <mergeCell ref="A3:XFD3"/>
    <mergeCell ref="A5:XFD5"/>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zoomScaleNormal="100" workbookViewId="0">
      <selection sqref="A1:XFD1"/>
    </sheetView>
  </sheetViews>
  <sheetFormatPr baseColWidth="10" defaultRowHeight="12.75" customHeight="1" x14ac:dyDescent="0.3"/>
  <cols>
    <col min="1" max="16384" width="11.42578125" style="21"/>
  </cols>
  <sheetData>
    <row r="1" spans="1:8" s="204" customFormat="1" ht="12.75" customHeight="1" x14ac:dyDescent="0.3">
      <c r="A1" s="204" t="s">
        <v>46</v>
      </c>
    </row>
    <row r="2" spans="1:8" s="205" customFormat="1" ht="12.75" customHeight="1" x14ac:dyDescent="0.3">
      <c r="A2" s="205" t="s">
        <v>45</v>
      </c>
    </row>
    <row r="3" spans="1:8" s="207" customFormat="1" ht="12.75" customHeight="1" x14ac:dyDescent="0.3"/>
    <row r="4" spans="1:8" ht="12.75" customHeight="1" x14ac:dyDescent="0.3">
      <c r="A4" s="21" t="s">
        <v>44</v>
      </c>
      <c r="B4" s="22">
        <v>2007</v>
      </c>
      <c r="C4" s="22">
        <v>2008</v>
      </c>
      <c r="D4" s="22">
        <v>2009</v>
      </c>
      <c r="E4" s="22">
        <v>2010</v>
      </c>
      <c r="F4" s="22">
        <v>2011</v>
      </c>
      <c r="G4" s="22">
        <v>2012</v>
      </c>
      <c r="H4" s="22">
        <v>2013</v>
      </c>
    </row>
    <row r="5" spans="1:8" s="207" customFormat="1" ht="12.75" customHeight="1" x14ac:dyDescent="0.3"/>
    <row r="6" spans="1:8" ht="12.75" customHeight="1" x14ac:dyDescent="0.3">
      <c r="B6" s="22">
        <v>45.759</v>
      </c>
      <c r="C6" s="22">
        <v>46.216999999999999</v>
      </c>
      <c r="D6" s="22">
        <v>46.679000000000002</v>
      </c>
      <c r="E6" s="22">
        <v>47.146000000000001</v>
      </c>
      <c r="F6" s="22">
        <v>47.616999999999997</v>
      </c>
      <c r="G6" s="22">
        <v>48.093000000000004</v>
      </c>
      <c r="H6" s="22">
        <v>48.573999999999998</v>
      </c>
    </row>
    <row r="8" spans="1:8" s="208" customFormat="1" ht="12.75" customHeight="1" x14ac:dyDescent="0.3">
      <c r="A8" s="208" t="s">
        <v>0</v>
      </c>
    </row>
    <row r="9" spans="1:8" s="207" customFormat="1" ht="16.5" customHeight="1" x14ac:dyDescent="0.3">
      <c r="A9" s="206" t="s">
        <v>43</v>
      </c>
    </row>
  </sheetData>
  <mergeCells count="6">
    <mergeCell ref="A1:XFD1"/>
    <mergeCell ref="A2:XFD2"/>
    <mergeCell ref="A9:XFD9"/>
    <mergeCell ref="A8:XFD8"/>
    <mergeCell ref="A3:XFD3"/>
    <mergeCell ref="A5:XFD5"/>
  </mergeCells>
  <pageMargins left="0.7" right="0.7" top="0.78740157499999996" bottom="0.78740157499999996" header="0.3" footer="0.3"/>
  <pageSetup paperSize="9" scale="97"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zoomScaleNormal="100" workbookViewId="0">
      <selection sqref="A1:XFD1"/>
    </sheetView>
  </sheetViews>
  <sheetFormatPr baseColWidth="10" defaultRowHeight="12.75" customHeight="1" x14ac:dyDescent="0.3"/>
  <cols>
    <col min="1" max="1" width="33.7109375" style="23" customWidth="1"/>
    <col min="2" max="2" width="13.42578125" style="23" customWidth="1"/>
    <col min="3" max="5" width="12.28515625" style="23" customWidth="1"/>
    <col min="6" max="6" width="15" style="23" customWidth="1"/>
    <col min="7" max="8" width="8.7109375" style="23" customWidth="1"/>
    <col min="9" max="16384" width="11.42578125" style="23"/>
  </cols>
  <sheetData>
    <row r="1" spans="1:9" s="211" customFormat="1" ht="15" x14ac:dyDescent="0.3">
      <c r="A1" s="211" t="s">
        <v>65</v>
      </c>
    </row>
    <row r="2" spans="1:9" s="210" customFormat="1" ht="12.75" customHeight="1" x14ac:dyDescent="0.3">
      <c r="A2" s="210" t="s">
        <v>64</v>
      </c>
    </row>
    <row r="3" spans="1:9" s="210" customFormat="1" ht="12.75" customHeight="1" x14ac:dyDescent="0.3"/>
    <row r="4" spans="1:9" s="37" customFormat="1" ht="69" customHeight="1" x14ac:dyDescent="0.2">
      <c r="A4" s="37" t="s">
        <v>63</v>
      </c>
      <c r="B4" s="38" t="s">
        <v>62</v>
      </c>
      <c r="C4" s="38" t="s">
        <v>61</v>
      </c>
      <c r="D4" s="38" t="s">
        <v>60</v>
      </c>
      <c r="E4" s="38" t="s">
        <v>59</v>
      </c>
      <c r="F4" s="38" t="s">
        <v>58</v>
      </c>
      <c r="G4" s="213" t="s">
        <v>57</v>
      </c>
      <c r="H4" s="213"/>
    </row>
    <row r="5" spans="1:9" s="37" customFormat="1" ht="12.75" customHeight="1" x14ac:dyDescent="0.2">
      <c r="G5" s="38" t="s">
        <v>56</v>
      </c>
      <c r="H5" s="38" t="s">
        <v>55</v>
      </c>
    </row>
    <row r="6" spans="1:9" s="209" customFormat="1" ht="12.75" customHeight="1" x14ac:dyDescent="0.2"/>
    <row r="7" spans="1:9" ht="12.75" customHeight="1" x14ac:dyDescent="0.3">
      <c r="A7" s="23" t="s">
        <v>54</v>
      </c>
      <c r="B7" s="33">
        <v>64.2</v>
      </c>
      <c r="C7" s="33">
        <v>63.973999999999997</v>
      </c>
      <c r="D7" s="33">
        <v>64.501000000000005</v>
      </c>
      <c r="E7" s="33">
        <v>64.501000000000005</v>
      </c>
      <c r="F7" s="33">
        <v>64.5</v>
      </c>
      <c r="G7" s="33">
        <v>0.29999999999999716</v>
      </c>
      <c r="H7" s="32">
        <v>4.6728971962616377E-3</v>
      </c>
      <c r="I7" s="31"/>
    </row>
    <row r="8" spans="1:9" ht="12.75" customHeight="1" x14ac:dyDescent="0.3">
      <c r="A8" s="23" t="s">
        <v>53</v>
      </c>
      <c r="B8" s="33">
        <v>59.5</v>
      </c>
      <c r="C8" s="33">
        <v>60.338000000000001</v>
      </c>
      <c r="D8" s="33">
        <v>58.658999999999999</v>
      </c>
      <c r="E8" s="33">
        <v>58.66</v>
      </c>
      <c r="F8" s="33">
        <v>58.7</v>
      </c>
      <c r="G8" s="33">
        <v>-0.79999999999999716</v>
      </c>
      <c r="H8" s="32">
        <v>-1.3445378151260456E-2</v>
      </c>
      <c r="I8" s="31"/>
    </row>
    <row r="9" spans="1:9" ht="12.75" customHeight="1" x14ac:dyDescent="0.3">
      <c r="A9" s="36" t="s">
        <v>52</v>
      </c>
      <c r="B9" s="35">
        <v>1.7</v>
      </c>
      <c r="C9" s="35">
        <v>1.889</v>
      </c>
      <c r="D9" s="35">
        <v>1.8220000000000001</v>
      </c>
      <c r="E9" s="35">
        <v>1.8220000000000001</v>
      </c>
      <c r="F9" s="35">
        <v>1.8</v>
      </c>
      <c r="G9" s="35">
        <v>0.10000000000000009</v>
      </c>
      <c r="H9" s="32">
        <v>5.8823529411764761E-2</v>
      </c>
      <c r="I9" s="34"/>
    </row>
    <row r="10" spans="1:9" ht="12.75" customHeight="1" x14ac:dyDescent="0.3">
      <c r="A10" s="23" t="s">
        <v>4</v>
      </c>
      <c r="B10" s="33">
        <v>8.1</v>
      </c>
      <c r="C10" s="33">
        <v>8.43</v>
      </c>
      <c r="D10" s="33">
        <v>8.7539999999999996</v>
      </c>
      <c r="E10" s="33">
        <v>8.7539999999999996</v>
      </c>
      <c r="F10" s="33">
        <v>8.8000000000000007</v>
      </c>
      <c r="G10" s="33">
        <v>0.70000000000000107</v>
      </c>
      <c r="H10" s="32">
        <v>8.6419753086419887E-2</v>
      </c>
      <c r="I10" s="31"/>
    </row>
    <row r="11" spans="1:9" ht="12.75" customHeight="1" x14ac:dyDescent="0.3">
      <c r="A11" s="23" t="s">
        <v>3</v>
      </c>
      <c r="B11" s="33">
        <v>7.9</v>
      </c>
      <c r="C11" s="33">
        <v>8.3339999999999996</v>
      </c>
      <c r="D11" s="33">
        <v>8.0820000000000007</v>
      </c>
      <c r="E11" s="33">
        <v>8.173</v>
      </c>
      <c r="F11" s="33">
        <v>8.1999999999999993</v>
      </c>
      <c r="G11" s="33">
        <v>0.29999999999999893</v>
      </c>
      <c r="H11" s="32">
        <v>3.797468354430366E-2</v>
      </c>
      <c r="I11" s="31"/>
    </row>
    <row r="12" spans="1:9" s="210" customFormat="1" ht="12.75" customHeight="1" x14ac:dyDescent="0.3"/>
    <row r="13" spans="1:9" s="28" customFormat="1" ht="18" customHeight="1" x14ac:dyDescent="0.2">
      <c r="A13" s="28" t="s">
        <v>51</v>
      </c>
      <c r="B13" s="30">
        <v>141.5</v>
      </c>
      <c r="C13" s="30">
        <v>142.965</v>
      </c>
      <c r="D13" s="30">
        <v>141.81799999999998</v>
      </c>
      <c r="E13" s="30">
        <v>141.91</v>
      </c>
      <c r="F13" s="30">
        <v>142</v>
      </c>
      <c r="G13" s="30">
        <v>0.5</v>
      </c>
      <c r="H13" s="29">
        <v>3.5335689045936395E-3</v>
      </c>
    </row>
    <row r="14" spans="1:9" s="28" customFormat="1" ht="18" customHeight="1" x14ac:dyDescent="0.2">
      <c r="A14" s="28" t="s">
        <v>50</v>
      </c>
      <c r="B14" s="30">
        <v>123</v>
      </c>
      <c r="C14" s="30">
        <v>134.28899999999999</v>
      </c>
      <c r="D14" s="30">
        <v>126.527</v>
      </c>
      <c r="E14" s="30">
        <v>126.512</v>
      </c>
      <c r="F14" s="30">
        <v>126.5</v>
      </c>
      <c r="G14" s="30">
        <v>3.5</v>
      </c>
      <c r="H14" s="29">
        <v>2.8455284552845527E-2</v>
      </c>
    </row>
    <row r="15" spans="1:9" s="24" customFormat="1" ht="18" customHeight="1" x14ac:dyDescent="0.2">
      <c r="A15" s="24" t="s">
        <v>49</v>
      </c>
      <c r="B15" s="27">
        <v>1.02</v>
      </c>
      <c r="C15" s="27">
        <v>1.1399999999999999</v>
      </c>
      <c r="D15" s="27">
        <v>1.01</v>
      </c>
      <c r="E15" s="27">
        <v>1.01</v>
      </c>
      <c r="F15" s="27">
        <v>1.01</v>
      </c>
      <c r="G15" s="26"/>
      <c r="H15" s="25"/>
    </row>
    <row r="16" spans="1:9" s="210" customFormat="1" ht="12.75" customHeight="1" x14ac:dyDescent="0.3"/>
    <row r="17" spans="1:1" s="210" customFormat="1" ht="12.75" customHeight="1" x14ac:dyDescent="0.3">
      <c r="A17" s="210" t="s">
        <v>48</v>
      </c>
    </row>
    <row r="18" spans="1:1" s="210" customFormat="1" ht="21" customHeight="1" x14ac:dyDescent="0.3">
      <c r="A18" s="212" t="s">
        <v>47</v>
      </c>
    </row>
  </sheetData>
  <mergeCells count="9">
    <mergeCell ref="A18:XFD18"/>
    <mergeCell ref="A17:XFD17"/>
    <mergeCell ref="A3:XFD3"/>
    <mergeCell ref="G4:H4"/>
    <mergeCell ref="A6:XFD6"/>
    <mergeCell ref="A12:XFD12"/>
    <mergeCell ref="A16:XFD16"/>
    <mergeCell ref="A1:XFD1"/>
    <mergeCell ref="A2:XFD2"/>
  </mergeCells>
  <pageMargins left="0.7" right="0.7" top="0.78740157499999996" bottom="0.78740157499999996" header="0.3" footer="0.3"/>
  <pageSetup paperSize="9" scale="76" orientation="portrait" horizontalDpi="300" verticalDpi="300" r:id="rId1"/>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workbookViewId="0">
      <selection sqref="A1:XFD1"/>
    </sheetView>
  </sheetViews>
  <sheetFormatPr baseColWidth="10" defaultRowHeight="16.5" x14ac:dyDescent="0.3"/>
  <cols>
    <col min="1" max="1" width="64.42578125" style="39" bestFit="1" customWidth="1"/>
    <col min="2" max="16384" width="11.42578125" style="39"/>
  </cols>
  <sheetData>
    <row r="1" spans="1:7" s="214" customFormat="1" x14ac:dyDescent="0.3">
      <c r="A1" s="214" t="s">
        <v>82</v>
      </c>
    </row>
    <row r="2" spans="1:7" s="214" customFormat="1" x14ac:dyDescent="0.3">
      <c r="A2" s="214" t="s">
        <v>81</v>
      </c>
    </row>
    <row r="3" spans="1:7" s="216" customFormat="1" x14ac:dyDescent="0.3">
      <c r="A3" s="215"/>
    </row>
    <row r="4" spans="1:7" x14ac:dyDescent="0.3">
      <c r="B4" s="217" t="s">
        <v>80</v>
      </c>
      <c r="C4" s="217"/>
      <c r="D4" s="217" t="s">
        <v>79</v>
      </c>
      <c r="E4" s="217"/>
      <c r="F4" s="217" t="s">
        <v>78</v>
      </c>
      <c r="G4" s="217"/>
    </row>
    <row r="5" spans="1:7" x14ac:dyDescent="0.3">
      <c r="B5" s="40" t="s">
        <v>77</v>
      </c>
      <c r="C5" s="40" t="s">
        <v>76</v>
      </c>
      <c r="D5" s="40" t="s">
        <v>77</v>
      </c>
      <c r="E5" s="40" t="s">
        <v>76</v>
      </c>
      <c r="F5" s="40" t="s">
        <v>77</v>
      </c>
      <c r="G5" s="40" t="s">
        <v>76</v>
      </c>
    </row>
    <row r="6" spans="1:7" s="214" customFormat="1" x14ac:dyDescent="0.3"/>
    <row r="7" spans="1:7" ht="17.25" x14ac:dyDescent="0.35">
      <c r="A7" s="44" t="s">
        <v>12</v>
      </c>
      <c r="B7" s="45">
        <v>68</v>
      </c>
      <c r="C7" s="45">
        <v>57.7</v>
      </c>
      <c r="D7" s="45">
        <v>64.5</v>
      </c>
      <c r="E7" s="45">
        <v>53.3</v>
      </c>
      <c r="F7" s="42">
        <v>5.3999999999999999E-2</v>
      </c>
      <c r="G7" s="42">
        <v>8.3000000000000004E-2</v>
      </c>
    </row>
    <row r="8" spans="1:7" x14ac:dyDescent="0.3">
      <c r="A8" s="39" t="s">
        <v>75</v>
      </c>
      <c r="B8" s="47">
        <v>15.2</v>
      </c>
      <c r="C8" s="47">
        <v>12.6</v>
      </c>
      <c r="D8" s="47">
        <v>13.5</v>
      </c>
      <c r="E8" s="47">
        <v>11.6</v>
      </c>
      <c r="F8" s="46">
        <v>0.126</v>
      </c>
      <c r="G8" s="46">
        <v>8.1000000000000003E-2</v>
      </c>
    </row>
    <row r="9" spans="1:7" x14ac:dyDescent="0.3">
      <c r="A9" s="39" t="s">
        <v>74</v>
      </c>
      <c r="B9" s="47">
        <v>52.8</v>
      </c>
      <c r="C9" s="47">
        <v>45.1</v>
      </c>
      <c r="D9" s="47">
        <v>51</v>
      </c>
      <c r="E9" s="47">
        <v>41.7</v>
      </c>
      <c r="F9" s="46">
        <v>3.4000000000000002E-2</v>
      </c>
      <c r="G9" s="46">
        <v>8.4000000000000005E-2</v>
      </c>
    </row>
    <row r="10" spans="1:7" ht="17.25" x14ac:dyDescent="0.35">
      <c r="A10" s="44" t="s">
        <v>9</v>
      </c>
      <c r="B10" s="45">
        <v>60.2</v>
      </c>
      <c r="C10" s="45">
        <v>57.9</v>
      </c>
      <c r="D10" s="45">
        <v>58.7</v>
      </c>
      <c r="E10" s="45">
        <v>56.4</v>
      </c>
      <c r="F10" s="42">
        <v>2.5999999999999999E-2</v>
      </c>
      <c r="G10" s="42">
        <v>2.8000000000000001E-2</v>
      </c>
    </row>
    <row r="11" spans="1:7" x14ac:dyDescent="0.3">
      <c r="A11" s="39" t="s">
        <v>73</v>
      </c>
      <c r="B11" s="47">
        <v>44.2</v>
      </c>
      <c r="C11" s="47">
        <v>44.1</v>
      </c>
      <c r="D11" s="47">
        <v>42.9</v>
      </c>
      <c r="E11" s="47">
        <v>42.8</v>
      </c>
      <c r="F11" s="46">
        <v>0.03</v>
      </c>
      <c r="G11" s="46">
        <v>3.1E-2</v>
      </c>
    </row>
    <row r="12" spans="1:7" x14ac:dyDescent="0.3">
      <c r="A12" s="39" t="s">
        <v>72</v>
      </c>
      <c r="B12" s="47">
        <v>15.9</v>
      </c>
      <c r="C12" s="47">
        <v>13.8</v>
      </c>
      <c r="D12" s="47">
        <v>15.7</v>
      </c>
      <c r="E12" s="47">
        <v>13.5</v>
      </c>
      <c r="F12" s="46">
        <v>1.4999999999999999E-2</v>
      </c>
      <c r="G12" s="46">
        <v>1.9E-2</v>
      </c>
    </row>
    <row r="13" spans="1:7" ht="17.25" x14ac:dyDescent="0.35">
      <c r="A13" s="44" t="s">
        <v>7</v>
      </c>
      <c r="B13" s="45">
        <v>2</v>
      </c>
      <c r="C13" s="45">
        <v>1.5</v>
      </c>
      <c r="D13" s="45">
        <v>1.8</v>
      </c>
      <c r="E13" s="45">
        <v>1.5</v>
      </c>
      <c r="F13" s="42">
        <v>0.11</v>
      </c>
      <c r="G13" s="42">
        <v>3.5999999999999997E-2</v>
      </c>
    </row>
    <row r="14" spans="1:7" x14ac:dyDescent="0.3">
      <c r="A14" s="39" t="s">
        <v>6</v>
      </c>
      <c r="B14" s="47">
        <v>1.3</v>
      </c>
      <c r="C14" s="47">
        <v>0.9</v>
      </c>
      <c r="D14" s="47">
        <v>1.1000000000000001</v>
      </c>
      <c r="E14" s="47">
        <v>0.8</v>
      </c>
      <c r="F14" s="46">
        <v>0.17699999999999999</v>
      </c>
      <c r="G14" s="46">
        <v>6.8000000000000005E-2</v>
      </c>
    </row>
    <row r="15" spans="1:7" x14ac:dyDescent="0.3">
      <c r="A15" s="39" t="s">
        <v>5</v>
      </c>
      <c r="B15" s="47">
        <v>0.7</v>
      </c>
      <c r="C15" s="47">
        <v>0.6</v>
      </c>
      <c r="D15" s="47">
        <v>0.7</v>
      </c>
      <c r="E15" s="47">
        <v>0.6</v>
      </c>
      <c r="F15" s="46">
        <v>-1E-3</v>
      </c>
      <c r="G15" s="46">
        <v>-3.0000000000000001E-3</v>
      </c>
    </row>
    <row r="16" spans="1:7" ht="17.25" x14ac:dyDescent="0.35">
      <c r="A16" s="44" t="s">
        <v>71</v>
      </c>
      <c r="B16" s="45">
        <v>9</v>
      </c>
      <c r="C16" s="45">
        <v>7.3</v>
      </c>
      <c r="D16" s="45">
        <v>8.8000000000000007</v>
      </c>
      <c r="E16" s="45">
        <v>7.2</v>
      </c>
      <c r="F16" s="42">
        <v>2.9000000000000001E-2</v>
      </c>
      <c r="G16" s="42">
        <v>8.0000000000000002E-3</v>
      </c>
    </row>
    <row r="17" spans="1:7" ht="17.25" x14ac:dyDescent="0.35">
      <c r="A17" s="44" t="s">
        <v>3</v>
      </c>
      <c r="B17" s="45">
        <v>8.3000000000000007</v>
      </c>
      <c r="C17" s="45">
        <v>8.3000000000000007</v>
      </c>
      <c r="D17" s="45">
        <v>8.1999999999999993</v>
      </c>
      <c r="E17" s="45">
        <v>8.1999999999999993</v>
      </c>
      <c r="F17" s="42">
        <v>1.2999999999999999E-2</v>
      </c>
      <c r="G17" s="42">
        <v>1.4E-2</v>
      </c>
    </row>
    <row r="18" spans="1:7" s="214" customFormat="1" x14ac:dyDescent="0.3"/>
    <row r="19" spans="1:7" ht="17.25" x14ac:dyDescent="0.35">
      <c r="A19" s="44" t="s">
        <v>70</v>
      </c>
      <c r="B19" s="43">
        <v>147.4</v>
      </c>
      <c r="C19" s="43">
        <v>132.69999999999999</v>
      </c>
      <c r="D19" s="43">
        <v>141.9</v>
      </c>
      <c r="E19" s="43">
        <v>126.5</v>
      </c>
      <c r="F19" s="42">
        <v>3.6999999999999998E-2</v>
      </c>
      <c r="G19" s="42">
        <v>4.9000000000000002E-2</v>
      </c>
    </row>
    <row r="20" spans="1:7" x14ac:dyDescent="0.3">
      <c r="A20" s="39" t="s">
        <v>69</v>
      </c>
      <c r="B20" s="40" t="s">
        <v>68</v>
      </c>
      <c r="C20" s="40" t="s">
        <v>67</v>
      </c>
      <c r="D20" s="41">
        <v>1.1299999999999999E-2</v>
      </c>
      <c r="E20" s="41">
        <v>1.01E-2</v>
      </c>
      <c r="F20" s="40"/>
      <c r="G20" s="40"/>
    </row>
    <row r="22" spans="1:7" s="214" customFormat="1" x14ac:dyDescent="0.3">
      <c r="A22" s="214" t="s">
        <v>66</v>
      </c>
    </row>
    <row r="23" spans="1:7" s="214" customFormat="1" x14ac:dyDescent="0.3"/>
  </sheetData>
  <mergeCells count="10">
    <mergeCell ref="A6:XFD6"/>
    <mergeCell ref="A18:XFD18"/>
    <mergeCell ref="A1:XFD1"/>
    <mergeCell ref="A2:XFD2"/>
    <mergeCell ref="A23:XFD23"/>
    <mergeCell ref="A22:XFD22"/>
    <mergeCell ref="A3:XFD3"/>
    <mergeCell ref="B4:C4"/>
    <mergeCell ref="D4:E4"/>
    <mergeCell ref="F4:G4"/>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
  <sheetViews>
    <sheetView zoomScaleNormal="100" workbookViewId="0">
      <selection sqref="A1:XFD1"/>
    </sheetView>
  </sheetViews>
  <sheetFormatPr baseColWidth="10" defaultRowHeight="16.5" x14ac:dyDescent="0.3"/>
  <cols>
    <col min="1" max="1" width="59.5703125" style="39" bestFit="1" customWidth="1"/>
    <col min="2" max="8" width="9.28515625" style="39" customWidth="1"/>
    <col min="9" max="9" width="11.7109375" style="39" customWidth="1"/>
    <col min="10" max="16384" width="11.42578125" style="39"/>
  </cols>
  <sheetData>
    <row r="1" spans="1:9" s="214" customFormat="1" x14ac:dyDescent="0.3">
      <c r="A1" s="214" t="s">
        <v>111</v>
      </c>
    </row>
    <row r="2" spans="1:9" s="214" customFormat="1" x14ac:dyDescent="0.3">
      <c r="A2" s="214" t="s">
        <v>110</v>
      </c>
    </row>
    <row r="3" spans="1:9" s="214" customFormat="1" x14ac:dyDescent="0.3"/>
    <row r="4" spans="1:9" ht="34.5" x14ac:dyDescent="0.35">
      <c r="A4" s="44" t="s">
        <v>109</v>
      </c>
      <c r="B4" s="61">
        <v>2014</v>
      </c>
      <c r="C4" s="61">
        <v>2015</v>
      </c>
      <c r="D4" s="61">
        <v>2016</v>
      </c>
      <c r="E4" s="61">
        <v>2017</v>
      </c>
      <c r="F4" s="61">
        <v>2018</v>
      </c>
      <c r="G4" s="61">
        <v>2019</v>
      </c>
      <c r="H4" s="61">
        <v>2020</v>
      </c>
      <c r="I4" s="60" t="s">
        <v>108</v>
      </c>
    </row>
    <row r="5" spans="1:9" s="214" customFormat="1" x14ac:dyDescent="0.3"/>
    <row r="6" spans="1:9" ht="17.25" x14ac:dyDescent="0.35">
      <c r="A6" s="39" t="s">
        <v>107</v>
      </c>
      <c r="B6" s="52">
        <v>64696</v>
      </c>
      <c r="C6" s="52">
        <v>66580</v>
      </c>
      <c r="D6" s="52">
        <v>68133</v>
      </c>
      <c r="E6" s="52">
        <v>69956</v>
      </c>
      <c r="F6" s="59">
        <v>71596</v>
      </c>
      <c r="G6" s="59">
        <v>73768</v>
      </c>
      <c r="H6" s="52">
        <v>76179</v>
      </c>
      <c r="I6" s="50">
        <v>490908</v>
      </c>
    </row>
    <row r="7" spans="1:9" x14ac:dyDescent="0.3">
      <c r="A7" s="58" t="s">
        <v>106</v>
      </c>
      <c r="B7" s="56">
        <v>50468</v>
      </c>
      <c r="C7" s="56">
        <v>51543</v>
      </c>
      <c r="D7" s="56">
        <v>52542</v>
      </c>
      <c r="E7" s="56">
        <v>53609</v>
      </c>
      <c r="F7" s="57">
        <v>54798</v>
      </c>
      <c r="G7" s="57">
        <v>55955</v>
      </c>
      <c r="H7" s="56">
        <v>57105</v>
      </c>
      <c r="I7" s="55">
        <v>376020</v>
      </c>
    </row>
    <row r="8" spans="1:9" ht="17.25" x14ac:dyDescent="0.35">
      <c r="A8" s="39" t="s">
        <v>105</v>
      </c>
      <c r="B8" s="52">
        <v>57386</v>
      </c>
      <c r="C8" s="52">
        <v>56527</v>
      </c>
      <c r="D8" s="52">
        <v>55702</v>
      </c>
      <c r="E8" s="52">
        <v>54861</v>
      </c>
      <c r="F8" s="59">
        <v>53837</v>
      </c>
      <c r="G8" s="59">
        <v>52829</v>
      </c>
      <c r="H8" s="52">
        <v>51784</v>
      </c>
      <c r="I8" s="50">
        <v>382927</v>
      </c>
    </row>
    <row r="9" spans="1:9" x14ac:dyDescent="0.3">
      <c r="A9" s="58" t="s">
        <v>104</v>
      </c>
      <c r="B9" s="56">
        <v>42244</v>
      </c>
      <c r="C9" s="56">
        <v>41623</v>
      </c>
      <c r="D9" s="56">
        <v>41029</v>
      </c>
      <c r="E9" s="56">
        <v>40420</v>
      </c>
      <c r="F9" s="57">
        <v>39618</v>
      </c>
      <c r="G9" s="57">
        <v>38831</v>
      </c>
      <c r="H9" s="56">
        <v>38060</v>
      </c>
      <c r="I9" s="55">
        <v>281825</v>
      </c>
    </row>
    <row r="10" spans="1:9" ht="17.25" x14ac:dyDescent="0.35">
      <c r="A10" s="39" t="s">
        <v>103</v>
      </c>
      <c r="B10" s="52">
        <v>2532</v>
      </c>
      <c r="C10" s="52">
        <v>2571</v>
      </c>
      <c r="D10" s="52">
        <v>2609</v>
      </c>
      <c r="E10" s="52">
        <v>2648</v>
      </c>
      <c r="F10" s="59">
        <v>2687</v>
      </c>
      <c r="G10" s="59">
        <v>2726</v>
      </c>
      <c r="H10" s="52">
        <v>2763</v>
      </c>
      <c r="I10" s="50">
        <v>18535</v>
      </c>
    </row>
    <row r="11" spans="1:9" ht="17.25" x14ac:dyDescent="0.35">
      <c r="A11" s="39" t="s">
        <v>102</v>
      </c>
      <c r="B11" s="52">
        <v>9400</v>
      </c>
      <c r="C11" s="52">
        <v>9645</v>
      </c>
      <c r="D11" s="52">
        <v>9845</v>
      </c>
      <c r="E11" s="52">
        <v>9960</v>
      </c>
      <c r="F11" s="59">
        <v>10150</v>
      </c>
      <c r="G11" s="59">
        <v>10380</v>
      </c>
      <c r="H11" s="52">
        <v>10620</v>
      </c>
      <c r="I11" s="50">
        <v>70000</v>
      </c>
    </row>
    <row r="12" spans="1:9" ht="17.25" x14ac:dyDescent="0.35">
      <c r="A12" s="39" t="s">
        <v>101</v>
      </c>
      <c r="B12" s="52">
        <v>8542</v>
      </c>
      <c r="C12" s="52">
        <v>8679</v>
      </c>
      <c r="D12" s="52">
        <v>8796</v>
      </c>
      <c r="E12" s="52">
        <v>8943</v>
      </c>
      <c r="F12" s="59">
        <v>9073</v>
      </c>
      <c r="G12" s="59">
        <v>9225</v>
      </c>
      <c r="H12" s="52">
        <v>9371</v>
      </c>
      <c r="I12" s="50">
        <v>62629</v>
      </c>
    </row>
    <row r="13" spans="1:9" x14ac:dyDescent="0.3">
      <c r="A13" s="58" t="s">
        <v>100</v>
      </c>
      <c r="B13" s="56">
        <v>6967</v>
      </c>
      <c r="C13" s="56">
        <v>7039</v>
      </c>
      <c r="D13" s="56">
        <v>7108</v>
      </c>
      <c r="E13" s="56">
        <v>7191</v>
      </c>
      <c r="F13" s="57">
        <v>7288</v>
      </c>
      <c r="G13" s="57">
        <v>7385</v>
      </c>
      <c r="H13" s="56">
        <v>7485</v>
      </c>
      <c r="I13" s="55">
        <v>50464</v>
      </c>
    </row>
    <row r="14" spans="1:9" s="214" customFormat="1" x14ac:dyDescent="0.3"/>
    <row r="15" spans="1:9" ht="17.25" x14ac:dyDescent="0.35">
      <c r="A15" s="44" t="s">
        <v>99</v>
      </c>
      <c r="B15" s="50">
        <v>142556</v>
      </c>
      <c r="C15" s="50">
        <v>144002</v>
      </c>
      <c r="D15" s="50">
        <v>145085</v>
      </c>
      <c r="E15" s="50">
        <v>146368</v>
      </c>
      <c r="F15" s="54">
        <v>147344</v>
      </c>
      <c r="G15" s="54">
        <v>148928</v>
      </c>
      <c r="H15" s="50">
        <v>150718</v>
      </c>
      <c r="I15" s="50">
        <v>1025000</v>
      </c>
    </row>
    <row r="16" spans="1:9" x14ac:dyDescent="0.3">
      <c r="A16" s="39" t="s">
        <v>83</v>
      </c>
      <c r="B16" s="53">
        <v>1.0800000000000001E-2</v>
      </c>
      <c r="C16" s="53">
        <v>1.0699999999999999E-2</v>
      </c>
      <c r="D16" s="53">
        <v>1.06E-2</v>
      </c>
      <c r="E16" s="53">
        <v>1.06E-2</v>
      </c>
      <c r="F16" s="53">
        <v>1.0500000000000001E-2</v>
      </c>
      <c r="G16" s="53">
        <v>1.04E-2</v>
      </c>
      <c r="H16" s="53">
        <v>1.03E-2</v>
      </c>
      <c r="I16" s="53">
        <v>1.0500000000000001E-2</v>
      </c>
    </row>
    <row r="17" spans="1:9" s="214" customFormat="1" x14ac:dyDescent="0.3"/>
    <row r="18" spans="1:9" ht="17.25" x14ac:dyDescent="0.35">
      <c r="A18" s="44" t="s">
        <v>98</v>
      </c>
      <c r="B18" s="50">
        <v>133851</v>
      </c>
      <c r="C18" s="50">
        <v>141278</v>
      </c>
      <c r="D18" s="54">
        <v>135516</v>
      </c>
      <c r="E18" s="54">
        <v>138396</v>
      </c>
      <c r="F18" s="50">
        <v>142247</v>
      </c>
      <c r="G18" s="50">
        <v>142916</v>
      </c>
      <c r="H18" s="50">
        <v>137994</v>
      </c>
      <c r="I18" s="50">
        <v>972198</v>
      </c>
    </row>
    <row r="19" spans="1:9" x14ac:dyDescent="0.3">
      <c r="A19" s="39" t="s">
        <v>83</v>
      </c>
      <c r="B19" s="53">
        <v>1.01E-2</v>
      </c>
      <c r="C19" s="53">
        <v>1.0500000000000001E-2</v>
      </c>
      <c r="D19" s="53">
        <v>9.9000000000000008E-3</v>
      </c>
      <c r="E19" s="53">
        <v>0.01</v>
      </c>
      <c r="F19" s="53">
        <v>1.01E-2</v>
      </c>
      <c r="G19" s="53">
        <v>0.01</v>
      </c>
      <c r="H19" s="53">
        <v>9.4000000000000004E-3</v>
      </c>
      <c r="I19" s="53">
        <v>0.01</v>
      </c>
    </row>
    <row r="20" spans="1:9" s="214" customFormat="1" x14ac:dyDescent="0.3"/>
    <row r="21" spans="1:9" ht="17.25" x14ac:dyDescent="0.35">
      <c r="A21" s="44" t="s">
        <v>97</v>
      </c>
      <c r="B21" s="52"/>
      <c r="C21" s="52"/>
      <c r="D21" s="52"/>
      <c r="E21" s="52"/>
      <c r="F21" s="52"/>
      <c r="G21" s="52"/>
      <c r="H21" s="52"/>
      <c r="I21" s="52"/>
    </row>
    <row r="22" spans="1:9" x14ac:dyDescent="0.3">
      <c r="A22" s="39" t="s">
        <v>96</v>
      </c>
      <c r="B22" s="52">
        <v>350</v>
      </c>
      <c r="C22" s="52">
        <v>350</v>
      </c>
      <c r="D22" s="52">
        <v>350</v>
      </c>
      <c r="E22" s="52">
        <v>350</v>
      </c>
      <c r="F22" s="52">
        <v>350</v>
      </c>
      <c r="G22" s="52">
        <v>350</v>
      </c>
      <c r="H22" s="52">
        <v>350</v>
      </c>
      <c r="I22" s="52">
        <v>2450</v>
      </c>
    </row>
    <row r="23" spans="1:9" x14ac:dyDescent="0.3">
      <c r="A23" s="39" t="s">
        <v>95</v>
      </c>
      <c r="B23" s="52">
        <v>429</v>
      </c>
      <c r="C23" s="52">
        <v>429</v>
      </c>
      <c r="D23" s="52">
        <v>429</v>
      </c>
      <c r="E23" s="52">
        <v>429</v>
      </c>
      <c r="F23" s="52">
        <v>429</v>
      </c>
      <c r="G23" s="52">
        <v>429</v>
      </c>
      <c r="H23" s="52">
        <v>429</v>
      </c>
      <c r="I23" s="52">
        <v>3000</v>
      </c>
    </row>
    <row r="24" spans="1:9" x14ac:dyDescent="0.3">
      <c r="A24" s="39" t="s">
        <v>94</v>
      </c>
      <c r="B24" s="52">
        <v>1000</v>
      </c>
      <c r="C24" s="52">
        <v>1000</v>
      </c>
      <c r="D24" s="52">
        <v>1000</v>
      </c>
      <c r="E24" s="52">
        <v>1000</v>
      </c>
      <c r="F24" s="52">
        <v>1000</v>
      </c>
      <c r="G24" s="52">
        <v>1000</v>
      </c>
      <c r="H24" s="52">
        <v>1000</v>
      </c>
      <c r="I24" s="52">
        <v>7000</v>
      </c>
    </row>
    <row r="25" spans="1:9" x14ac:dyDescent="0.3">
      <c r="A25" s="39" t="s">
        <v>93</v>
      </c>
      <c r="B25" s="52">
        <v>500</v>
      </c>
      <c r="C25" s="52">
        <v>500</v>
      </c>
      <c r="D25" s="52">
        <v>500</v>
      </c>
      <c r="E25" s="52">
        <v>500</v>
      </c>
      <c r="F25" s="52">
        <v>500</v>
      </c>
      <c r="G25" s="52">
        <v>500</v>
      </c>
      <c r="H25" s="52">
        <v>500</v>
      </c>
      <c r="I25" s="52">
        <v>3500</v>
      </c>
    </row>
    <row r="26" spans="1:9" x14ac:dyDescent="0.3">
      <c r="A26" s="39" t="s">
        <v>92</v>
      </c>
      <c r="B26" s="52">
        <v>500</v>
      </c>
      <c r="C26" s="52">
        <v>500</v>
      </c>
      <c r="D26" s="52">
        <v>500</v>
      </c>
      <c r="E26" s="52">
        <v>500</v>
      </c>
      <c r="F26" s="52">
        <v>500</v>
      </c>
      <c r="G26" s="52">
        <v>500</v>
      </c>
      <c r="H26" s="52">
        <v>500</v>
      </c>
      <c r="I26" s="52">
        <v>3500</v>
      </c>
    </row>
    <row r="27" spans="1:9" x14ac:dyDescent="0.3">
      <c r="A27" s="39" t="s">
        <v>91</v>
      </c>
      <c r="B27" s="52">
        <v>886</v>
      </c>
      <c r="C27" s="52">
        <v>624</v>
      </c>
      <c r="D27" s="52">
        <v>299</v>
      </c>
      <c r="E27" s="52">
        <v>291</v>
      </c>
      <c r="F27" s="52">
        <v>261</v>
      </c>
      <c r="G27" s="52">
        <v>232</v>
      </c>
      <c r="H27" s="52">
        <v>114</v>
      </c>
      <c r="I27" s="52">
        <v>2707</v>
      </c>
    </row>
    <row r="28" spans="1:9" x14ac:dyDescent="0.3">
      <c r="A28" s="39" t="s">
        <v>90</v>
      </c>
      <c r="B28" s="52">
        <v>834</v>
      </c>
      <c r="C28" s="52">
        <v>834</v>
      </c>
      <c r="D28" s="52">
        <v>834</v>
      </c>
      <c r="E28" s="52">
        <v>834</v>
      </c>
      <c r="F28" s="52">
        <v>834</v>
      </c>
      <c r="G28" s="52">
        <v>834</v>
      </c>
      <c r="H28" s="52">
        <v>834</v>
      </c>
      <c r="I28" s="52">
        <v>5841</v>
      </c>
    </row>
    <row r="29" spans="1:9" x14ac:dyDescent="0.3">
      <c r="A29" s="39" t="s">
        <v>89</v>
      </c>
      <c r="B29" s="52">
        <v>3271</v>
      </c>
      <c r="C29" s="52">
        <v>4300</v>
      </c>
      <c r="D29" s="52">
        <v>4348</v>
      </c>
      <c r="E29" s="52">
        <v>4407</v>
      </c>
      <c r="F29" s="52">
        <v>4475</v>
      </c>
      <c r="G29" s="52">
        <v>4554</v>
      </c>
      <c r="H29" s="52">
        <v>4644</v>
      </c>
      <c r="I29" s="52">
        <v>29998</v>
      </c>
    </row>
    <row r="30" spans="1:9" x14ac:dyDescent="0.3">
      <c r="A30" s="39" t="s">
        <v>88</v>
      </c>
      <c r="B30" s="52">
        <v>46</v>
      </c>
      <c r="C30" s="52">
        <v>46</v>
      </c>
      <c r="D30" s="52">
        <v>46</v>
      </c>
      <c r="E30" s="52">
        <v>46</v>
      </c>
      <c r="F30" s="52">
        <v>46</v>
      </c>
      <c r="G30" s="52">
        <v>46</v>
      </c>
      <c r="H30" s="52">
        <v>46</v>
      </c>
      <c r="I30" s="52">
        <v>321</v>
      </c>
    </row>
    <row r="31" spans="1:9" x14ac:dyDescent="0.3">
      <c r="A31" s="39" t="s">
        <v>87</v>
      </c>
      <c r="B31" s="51" t="s">
        <v>86</v>
      </c>
      <c r="C31" s="51" t="s">
        <v>86</v>
      </c>
      <c r="D31" s="51" t="s">
        <v>86</v>
      </c>
      <c r="E31" s="51" t="s">
        <v>86</v>
      </c>
      <c r="F31" s="51" t="s">
        <v>86</v>
      </c>
      <c r="G31" s="51" t="s">
        <v>86</v>
      </c>
      <c r="H31" s="51" t="s">
        <v>86</v>
      </c>
      <c r="I31" s="51" t="s">
        <v>86</v>
      </c>
    </row>
    <row r="32" spans="1:9" s="214" customFormat="1" x14ac:dyDescent="0.3"/>
    <row r="33" spans="1:9" ht="17.25" x14ac:dyDescent="0.35">
      <c r="A33" s="44" t="s">
        <v>85</v>
      </c>
      <c r="B33" s="50">
        <v>7815</v>
      </c>
      <c r="C33" s="50">
        <v>8583</v>
      </c>
      <c r="D33" s="50">
        <v>8306</v>
      </c>
      <c r="E33" s="50">
        <v>8357</v>
      </c>
      <c r="F33" s="50">
        <v>8395</v>
      </c>
      <c r="G33" s="50">
        <v>8445</v>
      </c>
      <c r="H33" s="50">
        <v>8416</v>
      </c>
      <c r="I33" s="50">
        <v>58316</v>
      </c>
    </row>
    <row r="34" spans="1:9" s="214" customFormat="1" x14ac:dyDescent="0.3"/>
    <row r="35" spans="1:9" ht="17.25" x14ac:dyDescent="0.35">
      <c r="A35" s="44" t="s">
        <v>84</v>
      </c>
      <c r="B35" s="49">
        <v>150371</v>
      </c>
      <c r="C35" s="49">
        <v>152585</v>
      </c>
      <c r="D35" s="49">
        <v>153391</v>
      </c>
      <c r="E35" s="49">
        <v>154725</v>
      </c>
      <c r="F35" s="49">
        <v>155739</v>
      </c>
      <c r="G35" s="49">
        <v>157372</v>
      </c>
      <c r="H35" s="49">
        <v>159134</v>
      </c>
      <c r="I35" s="49">
        <v>1083316</v>
      </c>
    </row>
    <row r="36" spans="1:9" x14ac:dyDescent="0.3">
      <c r="A36" s="39" t="s">
        <v>83</v>
      </c>
      <c r="B36" s="48">
        <v>1.1299999999999999E-2</v>
      </c>
      <c r="C36" s="48">
        <v>1.1299999999999999E-2</v>
      </c>
      <c r="D36" s="48">
        <v>1.12E-2</v>
      </c>
      <c r="E36" s="48">
        <v>1.12E-2</v>
      </c>
      <c r="F36" s="48">
        <v>1.11E-2</v>
      </c>
      <c r="G36" s="48">
        <v>1.0999999999999999E-2</v>
      </c>
      <c r="H36" s="48">
        <v>1.09E-2</v>
      </c>
      <c r="I36" s="48">
        <v>1.11E-2</v>
      </c>
    </row>
    <row r="37" spans="1:9" s="214" customFormat="1" x14ac:dyDescent="0.3"/>
    <row r="38" spans="1:9" s="214" customFormat="1" x14ac:dyDescent="0.3">
      <c r="A38" s="214" t="s">
        <v>48</v>
      </c>
    </row>
    <row r="39" spans="1:9" s="214" customFormat="1" x14ac:dyDescent="0.3"/>
  </sheetData>
  <mergeCells count="12">
    <mergeCell ref="A1:XFD1"/>
    <mergeCell ref="A2:XFD2"/>
    <mergeCell ref="A39:XFD39"/>
    <mergeCell ref="A38:XFD38"/>
    <mergeCell ref="A3:XFD3"/>
    <mergeCell ref="A5:XFD5"/>
    <mergeCell ref="A14:XFD14"/>
    <mergeCell ref="A17:XFD17"/>
    <mergeCell ref="A20:XFD20"/>
    <mergeCell ref="A32:XFD32"/>
    <mergeCell ref="A34:XFD34"/>
    <mergeCell ref="A37:XFD37"/>
  </mergeCells>
  <pageMargins left="0.70866141732283472" right="0.70866141732283472" top="0.78740157480314965" bottom="0.78740157480314965" header="0.31496062992125984" footer="0.31496062992125984"/>
  <pageSetup paperSize="9" scale="98"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9"/>
  <sheetViews>
    <sheetView zoomScale="93" zoomScaleNormal="93" workbookViewId="0">
      <selection sqref="A1:XFD1"/>
    </sheetView>
  </sheetViews>
  <sheetFormatPr baseColWidth="10" defaultRowHeight="15" x14ac:dyDescent="0.25"/>
  <cols>
    <col min="1" max="1" width="65.140625" style="62" customWidth="1"/>
    <col min="2" max="14" width="11.42578125" style="63"/>
    <col min="15" max="16" width="11.42578125" style="63" customWidth="1"/>
    <col min="17" max="16384" width="11.42578125" style="62"/>
  </cols>
  <sheetData>
    <row r="1" spans="1:17" s="218" customFormat="1" ht="30.75" x14ac:dyDescent="0.2">
      <c r="A1" s="218" t="s">
        <v>144</v>
      </c>
    </row>
    <row r="2" spans="1:17" s="219" customFormat="1" ht="22.5" x14ac:dyDescent="0.2">
      <c r="A2" s="219" t="s">
        <v>41</v>
      </c>
    </row>
    <row r="3" spans="1:17" s="224" customFormat="1" ht="21" x14ac:dyDescent="0.2"/>
    <row r="4" spans="1:17" s="83" customFormat="1" ht="35.25" x14ac:dyDescent="0.2">
      <c r="A4" s="84" t="s">
        <v>130</v>
      </c>
      <c r="B4" s="225" t="s">
        <v>129</v>
      </c>
      <c r="C4" s="225"/>
      <c r="D4" s="225"/>
      <c r="E4" s="225"/>
      <c r="F4" s="225"/>
      <c r="G4" s="225" t="s">
        <v>128</v>
      </c>
      <c r="H4" s="225"/>
      <c r="I4" s="225"/>
      <c r="J4" s="225"/>
      <c r="K4" s="225"/>
      <c r="L4" s="225"/>
      <c r="M4" s="225"/>
      <c r="N4" s="225" t="s">
        <v>127</v>
      </c>
      <c r="O4" s="225"/>
      <c r="P4" s="225"/>
      <c r="Q4" s="225"/>
    </row>
    <row r="5" spans="1:17" s="226" customFormat="1" ht="21" x14ac:dyDescent="0.2"/>
    <row r="6" spans="1:17" s="72" customFormat="1" ht="29.25" x14ac:dyDescent="0.55000000000000004">
      <c r="A6" s="92" t="s">
        <v>143</v>
      </c>
      <c r="B6" s="75">
        <v>1995</v>
      </c>
      <c r="C6" s="75">
        <v>1996</v>
      </c>
      <c r="D6" s="75">
        <v>1997</v>
      </c>
      <c r="E6" s="75">
        <v>1998</v>
      </c>
      <c r="F6" s="75">
        <v>1999</v>
      </c>
      <c r="G6" s="75">
        <v>2000</v>
      </c>
      <c r="H6" s="75">
        <v>2001</v>
      </c>
      <c r="I6" s="75">
        <v>2002</v>
      </c>
      <c r="J6" s="75">
        <v>2003</v>
      </c>
      <c r="K6" s="75">
        <v>2004</v>
      </c>
      <c r="L6" s="75">
        <v>2005</v>
      </c>
      <c r="M6" s="75">
        <v>2006</v>
      </c>
      <c r="N6" s="75">
        <v>2007</v>
      </c>
      <c r="O6" s="75">
        <v>2008</v>
      </c>
      <c r="P6" s="75">
        <v>2009</v>
      </c>
      <c r="Q6" s="75">
        <v>2010</v>
      </c>
    </row>
    <row r="7" spans="1:17" s="227" customFormat="1" ht="18" x14ac:dyDescent="0.2"/>
    <row r="8" spans="1:17" s="72" customFormat="1" ht="21" x14ac:dyDescent="0.2">
      <c r="A8" s="65" t="s">
        <v>142</v>
      </c>
      <c r="B8" s="79">
        <v>1105.5999999999999</v>
      </c>
      <c r="C8" s="79">
        <v>947.2</v>
      </c>
      <c r="D8" s="79">
        <v>1035.5999999999999</v>
      </c>
      <c r="E8" s="74">
        <v>863.6</v>
      </c>
      <c r="F8" s="79">
        <v>775.6</v>
      </c>
      <c r="G8" s="89">
        <v>818.1</v>
      </c>
      <c r="H8" s="89">
        <v>762.1</v>
      </c>
      <c r="I8" s="89">
        <v>553.70000000000005</v>
      </c>
      <c r="J8" s="89">
        <v>511.6</v>
      </c>
      <c r="K8" s="89">
        <v>248.3</v>
      </c>
      <c r="L8" s="89">
        <v>326.3</v>
      </c>
      <c r="M8" s="80">
        <v>385.4</v>
      </c>
      <c r="N8" s="80">
        <v>409.1</v>
      </c>
      <c r="O8" s="80">
        <v>389.4</v>
      </c>
      <c r="P8" s="80">
        <v>270.7</v>
      </c>
      <c r="Q8" s="80">
        <v>287.10000000000002</v>
      </c>
    </row>
    <row r="9" spans="1:17" s="72" customFormat="1" ht="21" x14ac:dyDescent="0.2">
      <c r="A9" s="65" t="s">
        <v>141</v>
      </c>
      <c r="B9" s="79">
        <v>398.7</v>
      </c>
      <c r="C9" s="79">
        <f>549.5+1.4</f>
        <v>550.9</v>
      </c>
      <c r="D9" s="79">
        <v>721.5</v>
      </c>
      <c r="E9" s="79">
        <v>858.9</v>
      </c>
      <c r="F9" s="79">
        <v>928.5</v>
      </c>
      <c r="G9" s="89">
        <v>894.1</v>
      </c>
      <c r="H9" s="89">
        <v>848.4</v>
      </c>
      <c r="I9" s="89">
        <v>1070</v>
      </c>
      <c r="J9" s="89">
        <v>1211.8</v>
      </c>
      <c r="K9" s="89">
        <v>1596.9</v>
      </c>
      <c r="L9" s="89">
        <v>1588.9</v>
      </c>
      <c r="M9" s="80">
        <v>1557.2</v>
      </c>
      <c r="N9" s="80">
        <v>1564.8</v>
      </c>
      <c r="O9" s="80">
        <v>1567.3</v>
      </c>
      <c r="P9" s="80">
        <v>1871.3</v>
      </c>
      <c r="Q9" s="80">
        <v>2130.6</v>
      </c>
    </row>
    <row r="10" spans="1:17" s="72" customFormat="1" ht="21" x14ac:dyDescent="0.2">
      <c r="A10" s="65" t="s">
        <v>140</v>
      </c>
      <c r="B10" s="79">
        <v>36.700000000000003</v>
      </c>
      <c r="C10" s="79">
        <v>112.1</v>
      </c>
      <c r="D10" s="79">
        <v>98.9</v>
      </c>
      <c r="E10" s="79">
        <v>121.8</v>
      </c>
      <c r="F10" s="79">
        <v>105</v>
      </c>
      <c r="G10" s="89">
        <v>111.4</v>
      </c>
      <c r="H10" s="89">
        <v>251.8</v>
      </c>
      <c r="I10" s="89">
        <v>34.5</v>
      </c>
      <c r="J10" s="89">
        <v>45.8</v>
      </c>
      <c r="K10" s="89">
        <v>25.4</v>
      </c>
      <c r="L10" s="89">
        <v>40.299999999999997</v>
      </c>
      <c r="M10" s="80">
        <v>71.400000000000006</v>
      </c>
      <c r="N10" s="80">
        <v>43</v>
      </c>
      <c r="O10" s="80">
        <v>36</v>
      </c>
      <c r="P10" s="80">
        <v>27.7</v>
      </c>
      <c r="Q10" s="80">
        <v>22.7</v>
      </c>
    </row>
    <row r="11" spans="1:17" s="72" customFormat="1" ht="21" x14ac:dyDescent="0.2">
      <c r="A11" s="65" t="s">
        <v>139</v>
      </c>
      <c r="B11" s="79"/>
      <c r="C11" s="79"/>
      <c r="D11" s="79"/>
      <c r="E11" s="79"/>
      <c r="F11" s="79"/>
      <c r="G11" s="89"/>
      <c r="H11" s="89"/>
      <c r="I11" s="89"/>
      <c r="J11" s="89"/>
      <c r="K11" s="89"/>
      <c r="L11" s="89"/>
      <c r="M11" s="80"/>
      <c r="N11" s="80"/>
      <c r="O11" s="80"/>
      <c r="P11" s="80">
        <v>19.399999999999999</v>
      </c>
      <c r="Q11" s="80">
        <v>18.899999999999999</v>
      </c>
    </row>
    <row r="12" spans="1:17" s="72" customFormat="1" ht="21" x14ac:dyDescent="0.2">
      <c r="A12" s="65" t="s">
        <v>138</v>
      </c>
      <c r="B12" s="79"/>
      <c r="C12" s="79"/>
      <c r="D12" s="79"/>
      <c r="E12" s="79"/>
      <c r="F12" s="79"/>
      <c r="G12" s="89"/>
      <c r="H12" s="89"/>
      <c r="I12" s="89"/>
      <c r="J12" s="89"/>
      <c r="K12" s="89"/>
      <c r="L12" s="89"/>
      <c r="M12" s="80"/>
      <c r="N12" s="80"/>
      <c r="O12" s="80"/>
      <c r="P12" s="80">
        <v>-31</v>
      </c>
      <c r="Q12" s="80"/>
    </row>
    <row r="13" spans="1:17" s="72" customFormat="1" ht="21" x14ac:dyDescent="0.2">
      <c r="A13" s="65" t="s">
        <v>137</v>
      </c>
      <c r="B13" s="74"/>
      <c r="C13" s="74"/>
      <c r="D13" s="74"/>
      <c r="E13" s="74"/>
      <c r="F13" s="74"/>
      <c r="G13" s="80"/>
      <c r="H13" s="80"/>
      <c r="I13" s="80"/>
      <c r="J13" s="80">
        <v>4.7E-2</v>
      </c>
      <c r="K13" s="80">
        <v>1.7999999999999999E-2</v>
      </c>
      <c r="L13" s="80">
        <v>1.6E-2</v>
      </c>
      <c r="M13" s="80">
        <v>0.03</v>
      </c>
      <c r="N13" s="80">
        <v>0.11</v>
      </c>
      <c r="O13" s="80">
        <v>0.20499999999999999</v>
      </c>
      <c r="P13" s="80">
        <v>0.9</v>
      </c>
      <c r="Q13" s="80">
        <v>1</v>
      </c>
    </row>
    <row r="14" spans="1:17" s="72" customFormat="1" ht="23.25" x14ac:dyDescent="0.2">
      <c r="A14" s="71" t="s">
        <v>136</v>
      </c>
      <c r="B14" s="78">
        <v>1541</v>
      </c>
      <c r="C14" s="78">
        <v>1610.1999999999998</v>
      </c>
      <c r="D14" s="78">
        <v>1856</v>
      </c>
      <c r="E14" s="78">
        <v>1844.3</v>
      </c>
      <c r="F14" s="78">
        <v>1809.1</v>
      </c>
      <c r="G14" s="87">
        <v>1823.6000000000001</v>
      </c>
      <c r="H14" s="87">
        <v>1862.3</v>
      </c>
      <c r="I14" s="87">
        <v>1658.2</v>
      </c>
      <c r="J14" s="87">
        <v>1769.2470000000001</v>
      </c>
      <c r="K14" s="87">
        <v>1870.6180000000002</v>
      </c>
      <c r="L14" s="87">
        <v>1955.5160000000001</v>
      </c>
      <c r="M14" s="87">
        <v>2014.03</v>
      </c>
      <c r="N14" s="87">
        <v>2017.01</v>
      </c>
      <c r="O14" s="87">
        <v>1992.9049999999997</v>
      </c>
      <c r="P14" s="87">
        <v>2159</v>
      </c>
      <c r="Q14" s="87">
        <v>2460.3000000000002</v>
      </c>
    </row>
    <row r="15" spans="1:17" s="227" customFormat="1" ht="18" x14ac:dyDescent="0.2"/>
    <row r="16" spans="1:17" s="72" customFormat="1" ht="21" x14ac:dyDescent="0.2">
      <c r="A16" s="91" t="s">
        <v>135</v>
      </c>
      <c r="B16" s="90">
        <v>8.9560000000000004E-3</v>
      </c>
      <c r="C16" s="90">
        <v>8.9750000000000003E-3</v>
      </c>
      <c r="D16" s="90">
        <v>1.0187E-2</v>
      </c>
      <c r="E16" s="90">
        <v>9.7409999999999997E-3</v>
      </c>
      <c r="F16" s="90">
        <v>9.2420000000000002E-3</v>
      </c>
      <c r="G16" s="90">
        <v>8.8979999999999997E-3</v>
      </c>
      <c r="H16" s="90">
        <v>8.8830000000000003E-3</v>
      </c>
      <c r="I16" s="90">
        <v>7.613E-3</v>
      </c>
      <c r="J16" s="90">
        <v>7.9399999999999991E-3</v>
      </c>
      <c r="K16" s="90">
        <v>8.0300000000000007E-3</v>
      </c>
      <c r="L16" s="90">
        <v>8.0520000000000001E-3</v>
      </c>
      <c r="M16" s="90">
        <v>7.8589999999999997E-3</v>
      </c>
      <c r="N16" s="90">
        <v>7.45E-3</v>
      </c>
      <c r="O16" s="90">
        <v>7.0619999999999997E-3</v>
      </c>
      <c r="P16" s="90">
        <v>7.9080000000000001E-3</v>
      </c>
      <c r="Q16" s="90">
        <v>8.9999999999999993E-3</v>
      </c>
    </row>
    <row r="17" spans="1:17" s="227" customFormat="1" ht="18" x14ac:dyDescent="0.2"/>
    <row r="18" spans="1:17" s="72" customFormat="1" ht="21" x14ac:dyDescent="0.2">
      <c r="A18" s="71" t="s">
        <v>134</v>
      </c>
      <c r="B18" s="78">
        <v>159.79693656517884</v>
      </c>
      <c r="C18" s="78">
        <v>202.46277316662864</v>
      </c>
      <c r="D18" s="78">
        <v>233.02045482680026</v>
      </c>
      <c r="E18" s="78">
        <v>231.37287175346589</v>
      </c>
      <c r="F18" s="78">
        <v>226.63436752149494</v>
      </c>
      <c r="G18" s="78">
        <v>227.88772967786556</v>
      </c>
      <c r="H18" s="78">
        <v>232.17959577336637</v>
      </c>
      <c r="I18" s="78">
        <v>205.6007417596656</v>
      </c>
      <c r="J18" s="78">
        <v>218.36691999370538</v>
      </c>
      <c r="K18" s="78">
        <v>229.80220689567062</v>
      </c>
      <c r="L18" s="78">
        <v>238.2879767365574</v>
      </c>
      <c r="M18" s="78">
        <v>243.65452142379709</v>
      </c>
      <c r="N18" s="78">
        <v>243.04479026977356</v>
      </c>
      <c r="O18" s="78">
        <v>239.18887940729215</v>
      </c>
      <c r="P18" s="78">
        <v>258.40009766302904</v>
      </c>
      <c r="Q18" s="78">
        <v>294</v>
      </c>
    </row>
    <row r="19" spans="1:17" s="72" customFormat="1" ht="21" x14ac:dyDescent="0.2">
      <c r="A19" s="65" t="s">
        <v>133</v>
      </c>
      <c r="B19" s="79">
        <v>221.9</v>
      </c>
      <c r="C19" s="79">
        <v>263.8</v>
      </c>
      <c r="D19" s="79">
        <v>254.4</v>
      </c>
      <c r="E19" s="79">
        <v>241.6</v>
      </c>
      <c r="F19" s="79">
        <v>244.6</v>
      </c>
      <c r="G19" s="89">
        <v>270</v>
      </c>
      <c r="H19" s="89">
        <v>228.7</v>
      </c>
      <c r="I19" s="89">
        <v>150.5</v>
      </c>
      <c r="J19" s="89">
        <v>166.8</v>
      </c>
      <c r="K19" s="89">
        <v>176</v>
      </c>
      <c r="L19" s="89">
        <v>188.5</v>
      </c>
      <c r="M19" s="80">
        <v>195.3</v>
      </c>
      <c r="N19" s="80">
        <v>201.1</v>
      </c>
      <c r="O19" s="80">
        <v>201.6</v>
      </c>
      <c r="P19" s="80">
        <v>156.9</v>
      </c>
      <c r="Q19" s="80">
        <v>166.6</v>
      </c>
    </row>
    <row r="20" spans="1:17" s="72" customFormat="1" ht="23.25" x14ac:dyDescent="0.2">
      <c r="A20" s="88" t="s">
        <v>132</v>
      </c>
      <c r="B20" s="78">
        <v>1762.9</v>
      </c>
      <c r="C20" s="78">
        <v>1873.9999999999998</v>
      </c>
      <c r="D20" s="78">
        <v>2110.4</v>
      </c>
      <c r="E20" s="78">
        <v>2085.9</v>
      </c>
      <c r="F20" s="78">
        <v>2053.6999999999998</v>
      </c>
      <c r="G20" s="87">
        <v>2093.6000000000004</v>
      </c>
      <c r="H20" s="87">
        <v>2091</v>
      </c>
      <c r="I20" s="87">
        <v>1808.7</v>
      </c>
      <c r="J20" s="87">
        <v>1936.047</v>
      </c>
      <c r="K20" s="87">
        <v>2046.6180000000002</v>
      </c>
      <c r="L20" s="87">
        <v>2144.0160000000001</v>
      </c>
      <c r="M20" s="87">
        <v>2209.33</v>
      </c>
      <c r="N20" s="87">
        <v>2218.11</v>
      </c>
      <c r="O20" s="87">
        <v>2194.5049999999997</v>
      </c>
      <c r="P20" s="87">
        <v>2315.9</v>
      </c>
      <c r="Q20" s="87">
        <v>2626.9</v>
      </c>
    </row>
    <row r="21" spans="1:17" s="227" customFormat="1" ht="18" x14ac:dyDescent="0.2"/>
    <row r="22" spans="1:17" s="72" customFormat="1" ht="21" x14ac:dyDescent="0.2">
      <c r="A22" s="86" t="s">
        <v>131</v>
      </c>
      <c r="B22" s="85">
        <v>2.8871518930423574E-2</v>
      </c>
      <c r="C22" s="85">
        <v>2.7996126234675765E-2</v>
      </c>
      <c r="D22" s="85">
        <v>3.0366144366802083E-2</v>
      </c>
      <c r="E22" s="85">
        <v>2.7065462257020629E-2</v>
      </c>
      <c r="F22" s="85">
        <v>2.6343610025453889E-2</v>
      </c>
      <c r="G22" s="85">
        <v>2.508321641770515E-2</v>
      </c>
      <c r="H22" s="85">
        <v>2.816170866551336E-2</v>
      </c>
      <c r="I22" s="85">
        <v>2.4212954850768062E-2</v>
      </c>
      <c r="J22" s="85">
        <v>2.4310445989229861E-2</v>
      </c>
      <c r="K22" s="85">
        <v>2.2605267673923395E-2</v>
      </c>
      <c r="L22" s="85">
        <v>2.2542306450869184E-2</v>
      </c>
      <c r="M22" s="85">
        <v>2.3062678862016725E-2</v>
      </c>
      <c r="N22" s="85">
        <v>2.1591937011919991E-2</v>
      </c>
      <c r="O22" s="85">
        <v>2.1226442224735902E-2</v>
      </c>
      <c r="P22" s="85">
        <v>2.2875251566296211E-2</v>
      </c>
      <c r="Q22" s="85">
        <v>2.4E-2</v>
      </c>
    </row>
    <row r="23" spans="1:17" s="228" customFormat="1" ht="21" x14ac:dyDescent="0.2"/>
    <row r="24" spans="1:17" s="83" customFormat="1" ht="35.25" x14ac:dyDescent="0.2">
      <c r="A24" s="84" t="s">
        <v>130</v>
      </c>
      <c r="B24" s="225" t="s">
        <v>129</v>
      </c>
      <c r="C24" s="225"/>
      <c r="D24" s="225"/>
      <c r="E24" s="225"/>
      <c r="F24" s="225"/>
      <c r="G24" s="225" t="s">
        <v>128</v>
      </c>
      <c r="H24" s="225"/>
      <c r="I24" s="225"/>
      <c r="J24" s="225"/>
      <c r="K24" s="225"/>
      <c r="L24" s="225"/>
      <c r="M24" s="225"/>
      <c r="N24" s="225" t="s">
        <v>127</v>
      </c>
      <c r="O24" s="225"/>
      <c r="P24" s="225"/>
      <c r="Q24" s="225"/>
    </row>
    <row r="25" spans="1:17" s="227" customFormat="1" ht="18" x14ac:dyDescent="0.2"/>
    <row r="26" spans="1:17" s="72" customFormat="1" ht="29.25" x14ac:dyDescent="0.55000000000000004">
      <c r="A26" s="76" t="s">
        <v>126</v>
      </c>
      <c r="B26" s="75">
        <v>1995</v>
      </c>
      <c r="C26" s="75">
        <v>1996</v>
      </c>
      <c r="D26" s="75">
        <v>1997</v>
      </c>
      <c r="E26" s="75">
        <v>1998</v>
      </c>
      <c r="F26" s="75">
        <v>1999</v>
      </c>
      <c r="G26" s="75">
        <v>2000</v>
      </c>
      <c r="H26" s="75">
        <v>2001</v>
      </c>
      <c r="I26" s="75">
        <v>2002</v>
      </c>
      <c r="J26" s="75">
        <v>2003</v>
      </c>
      <c r="K26" s="75">
        <v>2004</v>
      </c>
      <c r="L26" s="75">
        <v>2005</v>
      </c>
      <c r="M26" s="75">
        <v>2006</v>
      </c>
      <c r="N26" s="75">
        <v>2007</v>
      </c>
      <c r="O26" s="75">
        <v>2008</v>
      </c>
      <c r="P26" s="75">
        <v>2009</v>
      </c>
      <c r="Q26" s="75">
        <v>2010</v>
      </c>
    </row>
    <row r="27" spans="1:17" s="229" customFormat="1" ht="18" x14ac:dyDescent="0.2"/>
    <row r="28" spans="1:17" s="72" customFormat="1" ht="21" x14ac:dyDescent="0.2">
      <c r="A28" s="65" t="s">
        <v>125</v>
      </c>
      <c r="B28" s="81">
        <v>87.5</v>
      </c>
      <c r="C28" s="81">
        <v>1214.0999999999999</v>
      </c>
      <c r="D28" s="81">
        <v>861.3</v>
      </c>
      <c r="E28" s="81">
        <v>843.2</v>
      </c>
      <c r="F28" s="81">
        <v>844.4</v>
      </c>
      <c r="G28" s="82">
        <v>1018.7</v>
      </c>
      <c r="H28" s="82">
        <v>1052.5999999999999</v>
      </c>
      <c r="I28" s="82">
        <v>1092.0999999999999</v>
      </c>
      <c r="J28" s="82">
        <v>1128.0999999999999</v>
      </c>
      <c r="K28" s="82">
        <v>1144.8</v>
      </c>
      <c r="L28" s="82">
        <v>1237.3</v>
      </c>
      <c r="M28" s="80">
        <v>1274.9000000000001</v>
      </c>
      <c r="N28" s="80">
        <v>1130</v>
      </c>
      <c r="O28" s="80">
        <v>1217.8</v>
      </c>
      <c r="P28" s="80">
        <v>1307.7</v>
      </c>
      <c r="Q28" s="80">
        <v>1351.2</v>
      </c>
    </row>
    <row r="29" spans="1:17" s="72" customFormat="1" ht="21" x14ac:dyDescent="0.2">
      <c r="A29" s="65" t="s">
        <v>124</v>
      </c>
      <c r="B29" s="81">
        <v>175.1</v>
      </c>
      <c r="C29" s="81">
        <v>270.60000000000002</v>
      </c>
      <c r="D29" s="81">
        <v>363.9</v>
      </c>
      <c r="E29" s="81">
        <v>340.7</v>
      </c>
      <c r="F29" s="81">
        <v>296.3</v>
      </c>
      <c r="G29" s="82">
        <v>259.60000000000002</v>
      </c>
      <c r="H29" s="82">
        <v>198.3</v>
      </c>
      <c r="I29" s="82">
        <v>185.9</v>
      </c>
      <c r="J29" s="82">
        <v>299.89999999999998</v>
      </c>
      <c r="K29" s="82">
        <v>314.89999999999998</v>
      </c>
      <c r="L29" s="82">
        <v>337.7</v>
      </c>
      <c r="M29" s="80">
        <v>304.5</v>
      </c>
      <c r="N29" s="80">
        <v>264.7</v>
      </c>
      <c r="O29" s="80">
        <v>231.9</v>
      </c>
      <c r="P29" s="80">
        <v>241.2</v>
      </c>
      <c r="Q29" s="80">
        <v>162.19999999999999</v>
      </c>
    </row>
    <row r="30" spans="1:17" s="72" customFormat="1" ht="21" x14ac:dyDescent="0.2">
      <c r="A30" s="65" t="s">
        <v>123</v>
      </c>
      <c r="B30" s="81">
        <v>53.7</v>
      </c>
      <c r="C30" s="81">
        <v>58.7</v>
      </c>
      <c r="D30" s="81">
        <v>78.2</v>
      </c>
      <c r="E30" s="81">
        <v>94.3</v>
      </c>
      <c r="F30" s="81">
        <v>84.3</v>
      </c>
      <c r="G30" s="82">
        <v>103.3</v>
      </c>
      <c r="H30" s="82">
        <v>125.9</v>
      </c>
      <c r="I30" s="82">
        <v>262.10000000000002</v>
      </c>
      <c r="J30" s="82">
        <v>129</v>
      </c>
      <c r="K30" s="82">
        <v>140.6</v>
      </c>
      <c r="L30" s="82">
        <v>191</v>
      </c>
      <c r="M30" s="80">
        <v>229.1</v>
      </c>
      <c r="N30" s="80">
        <v>183.7</v>
      </c>
      <c r="O30" s="80">
        <v>283.89999999999998</v>
      </c>
      <c r="P30" s="80">
        <f>210.9+25.5+11.1</f>
        <v>247.5</v>
      </c>
      <c r="Q30" s="80">
        <f>240.9+35.2+11.3</f>
        <v>287.40000000000003</v>
      </c>
    </row>
    <row r="31" spans="1:17" s="72" customFormat="1" ht="21" x14ac:dyDescent="0.2">
      <c r="A31" s="65" t="s">
        <v>122</v>
      </c>
      <c r="B31" s="81">
        <v>583</v>
      </c>
      <c r="C31" s="81">
        <v>106</v>
      </c>
      <c r="D31" s="81">
        <v>71</v>
      </c>
      <c r="E31" s="81">
        <v>35</v>
      </c>
      <c r="F31" s="74"/>
      <c r="G31" s="80"/>
      <c r="H31" s="80"/>
      <c r="I31" s="80"/>
      <c r="J31" s="80"/>
      <c r="K31" s="80"/>
      <c r="L31" s="80"/>
      <c r="M31" s="80"/>
      <c r="N31" s="80"/>
      <c r="O31" s="80"/>
      <c r="P31" s="80"/>
      <c r="Q31" s="80"/>
    </row>
    <row r="32" spans="1:17" s="72" customFormat="1" ht="21" x14ac:dyDescent="0.2">
      <c r="A32" s="65" t="s">
        <v>121</v>
      </c>
      <c r="B32" s="79">
        <v>3</v>
      </c>
      <c r="C32" s="79">
        <v>11.1</v>
      </c>
      <c r="D32" s="79">
        <v>12.2</v>
      </c>
      <c r="E32" s="79">
        <v>16.399999999999999</v>
      </c>
      <c r="F32" s="74">
        <v>16</v>
      </c>
      <c r="G32" s="74">
        <v>16.8</v>
      </c>
      <c r="H32" s="74">
        <v>17.600000000000001</v>
      </c>
      <c r="I32" s="74">
        <v>20.100000000000001</v>
      </c>
      <c r="J32" s="74">
        <v>20.3</v>
      </c>
      <c r="K32" s="74">
        <v>20.2</v>
      </c>
      <c r="L32" s="74">
        <v>20.2</v>
      </c>
      <c r="M32" s="74">
        <v>21.7</v>
      </c>
      <c r="N32" s="74">
        <v>20</v>
      </c>
      <c r="O32" s="74">
        <v>43.7</v>
      </c>
      <c r="P32" s="74">
        <f>20</f>
        <v>20</v>
      </c>
      <c r="Q32" s="74">
        <v>20.8</v>
      </c>
    </row>
    <row r="33" spans="1:17" s="72" customFormat="1" ht="23.25" x14ac:dyDescent="0.2">
      <c r="A33" s="71" t="s">
        <v>120</v>
      </c>
      <c r="B33" s="78">
        <v>902.3</v>
      </c>
      <c r="C33" s="78">
        <v>1660.4999999999998</v>
      </c>
      <c r="D33" s="78">
        <v>1386.6</v>
      </c>
      <c r="E33" s="78">
        <v>1329.6000000000001</v>
      </c>
      <c r="F33" s="78">
        <v>1241</v>
      </c>
      <c r="G33" s="78">
        <v>1398.4</v>
      </c>
      <c r="H33" s="78">
        <v>1394.3999999999999</v>
      </c>
      <c r="I33" s="78">
        <v>1560.1999999999998</v>
      </c>
      <c r="J33" s="78">
        <v>1577.3</v>
      </c>
      <c r="K33" s="78">
        <v>1620.4999999999998</v>
      </c>
      <c r="L33" s="78">
        <v>1786.2</v>
      </c>
      <c r="M33" s="78">
        <v>1830.2</v>
      </c>
      <c r="N33" s="78">
        <v>1598.4</v>
      </c>
      <c r="O33" s="78">
        <v>1777.3</v>
      </c>
      <c r="P33" s="78">
        <v>1816.4</v>
      </c>
      <c r="Q33" s="78">
        <v>1821.6</v>
      </c>
    </row>
    <row r="34" spans="1:17" s="227" customFormat="1" ht="18" x14ac:dyDescent="0.2"/>
    <row r="35" spans="1:17" s="72" customFormat="1" ht="21" x14ac:dyDescent="0.2">
      <c r="A35" s="71" t="s">
        <v>119</v>
      </c>
      <c r="B35" s="67">
        <v>0.58552887735236858</v>
      </c>
      <c r="C35" s="67">
        <v>1.0312383554837907</v>
      </c>
      <c r="D35" s="67">
        <v>0.74709051724137931</v>
      </c>
      <c r="E35" s="67">
        <v>0.7209239277774766</v>
      </c>
      <c r="F35" s="67">
        <v>0.68597645237963634</v>
      </c>
      <c r="G35" s="67">
        <v>0.76683483220004389</v>
      </c>
      <c r="H35" s="67">
        <v>0.74875154378993714</v>
      </c>
      <c r="I35" s="67">
        <v>0.94089977083584597</v>
      </c>
      <c r="J35" s="67">
        <v>0.89150921267635319</v>
      </c>
      <c r="K35" s="67">
        <v>0.86629124706380434</v>
      </c>
      <c r="L35" s="67">
        <v>0.91341620319138273</v>
      </c>
      <c r="M35" s="67">
        <v>0.90872529207608632</v>
      </c>
      <c r="N35" s="67">
        <v>0.79246012662307086</v>
      </c>
      <c r="O35" s="67">
        <v>0.89181370913314995</v>
      </c>
      <c r="P35" s="67">
        <v>0.84131542380731827</v>
      </c>
      <c r="Q35" s="67">
        <v>0.74</v>
      </c>
    </row>
    <row r="36" spans="1:17" s="227" customFormat="1" ht="18" x14ac:dyDescent="0.2"/>
    <row r="37" spans="1:17" s="72" customFormat="1" ht="21" x14ac:dyDescent="0.2">
      <c r="A37" s="71" t="s">
        <v>114</v>
      </c>
      <c r="B37" s="77"/>
      <c r="C37" s="77"/>
      <c r="D37" s="67">
        <v>0.75415162604693031</v>
      </c>
      <c r="E37" s="77"/>
      <c r="F37" s="77"/>
      <c r="G37" s="67"/>
      <c r="H37" s="67"/>
      <c r="I37" s="67"/>
      <c r="J37" s="67">
        <v>0.8623468716904934</v>
      </c>
      <c r="K37" s="67"/>
      <c r="L37" s="67"/>
      <c r="M37" s="67"/>
      <c r="N37" s="67"/>
      <c r="O37" s="67"/>
      <c r="P37" s="67"/>
    </row>
    <row r="38" spans="1:17" s="227" customFormat="1" ht="18" x14ac:dyDescent="0.2"/>
    <row r="39" spans="1:17" s="72" customFormat="1" ht="29.25" x14ac:dyDescent="0.55000000000000004">
      <c r="A39" s="76" t="s">
        <v>118</v>
      </c>
      <c r="B39" s="75">
        <v>1995</v>
      </c>
      <c r="C39" s="75">
        <v>1996</v>
      </c>
      <c r="D39" s="75">
        <v>1997</v>
      </c>
      <c r="E39" s="75">
        <v>1998</v>
      </c>
      <c r="F39" s="75">
        <v>1999</v>
      </c>
      <c r="G39" s="75">
        <v>2000</v>
      </c>
      <c r="H39" s="75">
        <v>2001</v>
      </c>
      <c r="I39" s="75">
        <v>2002</v>
      </c>
      <c r="J39" s="75">
        <v>2003</v>
      </c>
      <c r="K39" s="75">
        <v>2004</v>
      </c>
      <c r="L39" s="75">
        <v>2005</v>
      </c>
      <c r="M39" s="75">
        <v>2006</v>
      </c>
      <c r="N39" s="75">
        <v>2007</v>
      </c>
      <c r="O39" s="75">
        <v>2008</v>
      </c>
      <c r="P39" s="75">
        <v>2009</v>
      </c>
      <c r="Q39" s="75">
        <v>2010</v>
      </c>
    </row>
    <row r="40" spans="1:17" s="229" customFormat="1" ht="18" x14ac:dyDescent="0.2"/>
    <row r="41" spans="1:17" s="72" customFormat="1" ht="21" x14ac:dyDescent="0.2">
      <c r="A41" s="65" t="s">
        <v>117</v>
      </c>
      <c r="B41" s="74">
        <v>-788.1</v>
      </c>
      <c r="C41" s="74">
        <v>-264.5</v>
      </c>
      <c r="D41" s="74">
        <v>-798</v>
      </c>
      <c r="E41" s="74">
        <v>-633.79999999999995</v>
      </c>
      <c r="F41" s="74">
        <v>-635</v>
      </c>
      <c r="G41" s="74">
        <v>-435.5</v>
      </c>
      <c r="H41" s="74">
        <v>-542.4</v>
      </c>
      <c r="I41" s="74">
        <v>-212.6</v>
      </c>
      <c r="J41" s="74">
        <v>-330.9</v>
      </c>
      <c r="K41" s="74">
        <v>-365.1</v>
      </c>
      <c r="L41" s="74">
        <v>-277.89999999999998</v>
      </c>
      <c r="M41" s="74">
        <v>-301.5</v>
      </c>
      <c r="N41" s="74">
        <v>-546</v>
      </c>
      <c r="O41" s="74">
        <v>-341</v>
      </c>
      <c r="P41" s="74">
        <v>-432</v>
      </c>
      <c r="Q41" s="74">
        <v>-677</v>
      </c>
    </row>
    <row r="42" spans="1:17" s="72" customFormat="1" ht="21" x14ac:dyDescent="0.2">
      <c r="A42" s="65" t="s">
        <v>116</v>
      </c>
      <c r="B42" s="74">
        <v>-99</v>
      </c>
      <c r="C42" s="74">
        <v>-33</v>
      </c>
      <c r="D42" s="74">
        <v>-100</v>
      </c>
      <c r="E42" s="74">
        <v>-80</v>
      </c>
      <c r="F42" s="74">
        <v>-80</v>
      </c>
      <c r="G42" s="74">
        <v>-54</v>
      </c>
      <c r="H42" s="74">
        <v>-68</v>
      </c>
      <c r="I42" s="74">
        <v>-26</v>
      </c>
      <c r="J42" s="74">
        <v>-41</v>
      </c>
      <c r="K42" s="74">
        <v>-45</v>
      </c>
      <c r="L42" s="74">
        <v>-34</v>
      </c>
      <c r="M42" s="74">
        <v>-36</v>
      </c>
      <c r="N42" s="74">
        <v>-66</v>
      </c>
      <c r="O42" s="74">
        <v>-41</v>
      </c>
      <c r="P42" s="74">
        <v>-52</v>
      </c>
      <c r="Q42" s="74">
        <v>-81</v>
      </c>
    </row>
    <row r="43" spans="1:17" s="72" customFormat="1" ht="21" x14ac:dyDescent="0.2">
      <c r="A43" s="65" t="s">
        <v>115</v>
      </c>
      <c r="B43" s="73">
        <v>-4.4000000000000003E-3</v>
      </c>
      <c r="C43" s="73">
        <v>-1.5E-3</v>
      </c>
      <c r="D43" s="73">
        <v>-4.4000000000000003E-3</v>
      </c>
      <c r="E43" s="73">
        <v>-3.3999999999999998E-3</v>
      </c>
      <c r="F43" s="73">
        <v>-3.3E-3</v>
      </c>
      <c r="G43" s="73">
        <v>-2.0999999999999999E-3</v>
      </c>
      <c r="H43" s="73">
        <v>-2.5999999999999999E-3</v>
      </c>
      <c r="I43" s="73">
        <v>-1E-3</v>
      </c>
      <c r="J43" s="73">
        <v>-1.5E-3</v>
      </c>
      <c r="K43" s="73">
        <v>-1.6000000000000001E-3</v>
      </c>
      <c r="L43" s="73">
        <v>-1.1999999999999999E-3</v>
      </c>
      <c r="M43" s="73">
        <v>-1.1999999999999999E-3</v>
      </c>
      <c r="N43" s="73">
        <v>-2.0999999999999999E-3</v>
      </c>
      <c r="O43" s="73">
        <v>-1.2999999999999999E-3</v>
      </c>
      <c r="P43" s="73">
        <v>-1.5E-3</v>
      </c>
      <c r="Q43" s="73">
        <v>-2.3999999999999998E-3</v>
      </c>
    </row>
    <row r="44" spans="1:17" s="227" customFormat="1" ht="18" x14ac:dyDescent="0.2"/>
    <row r="45" spans="1:17" s="65" customFormat="1" ht="21" x14ac:dyDescent="0.4">
      <c r="A45" s="71" t="s">
        <v>114</v>
      </c>
      <c r="B45" s="68"/>
      <c r="C45" s="67"/>
      <c r="D45" s="69">
        <v>-623.87999999999988</v>
      </c>
      <c r="E45" s="70"/>
      <c r="F45" s="70"/>
      <c r="G45" s="68"/>
      <c r="H45" s="67"/>
      <c r="I45" s="67"/>
      <c r="J45" s="69">
        <v>-352.2714285714286</v>
      </c>
      <c r="K45" s="68"/>
      <c r="L45" s="68"/>
      <c r="M45" s="68"/>
      <c r="N45" s="68"/>
      <c r="O45" s="67"/>
      <c r="P45" s="66"/>
      <c r="Q45" s="66"/>
    </row>
    <row r="46" spans="1:17" x14ac:dyDescent="0.25">
      <c r="D46" s="64">
        <v>-3.3999999999999998E-3</v>
      </c>
      <c r="J46" s="64">
        <v>-1.6000000000000001E-3</v>
      </c>
    </row>
    <row r="48" spans="1:17" s="223" customFormat="1" ht="22.5" x14ac:dyDescent="0.2">
      <c r="A48" s="223" t="s">
        <v>113</v>
      </c>
    </row>
    <row r="49" spans="1:17" s="222" customFormat="1" ht="99.75" customHeight="1" x14ac:dyDescent="0.2">
      <c r="A49" s="220" t="s">
        <v>112</v>
      </c>
      <c r="B49" s="221"/>
      <c r="C49" s="221"/>
      <c r="D49" s="221"/>
      <c r="E49" s="221"/>
      <c r="F49" s="221"/>
      <c r="G49" s="221"/>
      <c r="H49" s="221"/>
      <c r="I49" s="221"/>
      <c r="J49" s="221"/>
      <c r="K49" s="221"/>
      <c r="L49" s="221"/>
      <c r="M49" s="221"/>
      <c r="N49" s="221"/>
      <c r="O49" s="221"/>
      <c r="P49" s="221"/>
      <c r="Q49" s="221"/>
    </row>
  </sheetData>
  <mergeCells count="24">
    <mergeCell ref="A40:XFD40"/>
    <mergeCell ref="A44:XFD44"/>
    <mergeCell ref="B24:F24"/>
    <mergeCell ref="G24:M24"/>
    <mergeCell ref="N24:Q24"/>
    <mergeCell ref="A25:XFD25"/>
    <mergeCell ref="A27:XFD27"/>
    <mergeCell ref="A34:XFD34"/>
    <mergeCell ref="A1:XFD1"/>
    <mergeCell ref="A2:XFD2"/>
    <mergeCell ref="A49:XFD49"/>
    <mergeCell ref="A48:XFD48"/>
    <mergeCell ref="A3:XFD3"/>
    <mergeCell ref="B4:F4"/>
    <mergeCell ref="G4:M4"/>
    <mergeCell ref="N4:Q4"/>
    <mergeCell ref="A5:XFD5"/>
    <mergeCell ref="A7:XFD7"/>
    <mergeCell ref="A15:XFD15"/>
    <mergeCell ref="A17:XFD17"/>
    <mergeCell ref="A21:XFD21"/>
    <mergeCell ref="A23:XFD23"/>
    <mergeCell ref="A36:XFD36"/>
    <mergeCell ref="A38:XFD38"/>
  </mergeCells>
  <pageMargins left="0.70866141732283472" right="0.70866141732283472" top="0.78740157480314965" bottom="0.78740157480314965" header="0.31496062992125984" footer="0.31496062992125984"/>
  <pageSetup paperSize="9" scale="53"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7"/>
  <sheetViews>
    <sheetView zoomScaleNormal="100" workbookViewId="0">
      <selection sqref="A1:XFD1"/>
    </sheetView>
  </sheetViews>
  <sheetFormatPr baseColWidth="10" defaultRowHeight="15" x14ac:dyDescent="0.2"/>
  <cols>
    <col min="1" max="1" width="10.42578125" style="93" customWidth="1"/>
    <col min="2" max="2" width="59.5703125" style="93" customWidth="1"/>
    <col min="3" max="5" width="14.140625" style="93" customWidth="1"/>
    <col min="6" max="8" width="10.28515625" style="93" customWidth="1"/>
    <col min="9" max="16384" width="11.42578125" style="93"/>
  </cols>
  <sheetData>
    <row r="1" spans="1:8" s="231" customFormat="1" ht="15" customHeight="1" x14ac:dyDescent="0.3">
      <c r="A1" s="231" t="s">
        <v>181</v>
      </c>
    </row>
    <row r="2" spans="1:8" s="232" customFormat="1" ht="15" customHeight="1" x14ac:dyDescent="0.2">
      <c r="A2" s="232" t="s">
        <v>41</v>
      </c>
    </row>
    <row r="3" spans="1:8" s="232" customFormat="1" ht="15" customHeight="1" x14ac:dyDescent="0.2"/>
    <row r="4" spans="1:8" ht="15" customHeight="1" x14ac:dyDescent="0.2">
      <c r="C4" s="111">
        <v>2007</v>
      </c>
      <c r="D4" s="111">
        <v>2008</v>
      </c>
      <c r="E4" s="111">
        <v>2009</v>
      </c>
      <c r="F4" s="111">
        <v>2010</v>
      </c>
      <c r="G4" s="111"/>
      <c r="H4" s="111"/>
    </row>
    <row r="5" spans="1:8" x14ac:dyDescent="0.2">
      <c r="C5" s="234" t="s">
        <v>180</v>
      </c>
      <c r="D5" s="234"/>
      <c r="E5" s="234"/>
      <c r="F5" s="234"/>
      <c r="G5" s="110"/>
      <c r="H5" s="109"/>
    </row>
    <row r="6" spans="1:8" s="230" customFormat="1" x14ac:dyDescent="0.2"/>
    <row r="7" spans="1:8" ht="18" customHeight="1" x14ac:dyDescent="0.2">
      <c r="A7" s="93" t="s">
        <v>157</v>
      </c>
      <c r="B7" s="106" t="s">
        <v>38</v>
      </c>
      <c r="C7" s="105">
        <v>423.1</v>
      </c>
      <c r="D7" s="105">
        <v>485</v>
      </c>
      <c r="E7" s="105">
        <v>452.20000000000005</v>
      </c>
      <c r="F7" s="105">
        <v>403.1</v>
      </c>
      <c r="G7" s="105"/>
      <c r="H7" s="105"/>
    </row>
    <row r="8" spans="1:8" ht="15" customHeight="1" x14ac:dyDescent="0.2">
      <c r="B8" s="106" t="s">
        <v>156</v>
      </c>
      <c r="C8" s="105">
        <v>158.4</v>
      </c>
      <c r="D8" s="105">
        <v>253.10000000000002</v>
      </c>
      <c r="E8" s="105">
        <v>210.89999999999998</v>
      </c>
      <c r="F8" s="105">
        <v>240.9</v>
      </c>
      <c r="G8" s="105"/>
      <c r="H8" s="105"/>
    </row>
    <row r="9" spans="1:8" ht="15" customHeight="1" x14ac:dyDescent="0.2">
      <c r="A9" s="108"/>
      <c r="B9" s="93" t="s">
        <v>179</v>
      </c>
      <c r="C9" s="107">
        <v>80.7</v>
      </c>
      <c r="D9" s="107">
        <v>152.80000000000001</v>
      </c>
      <c r="E9" s="107">
        <v>132.1</v>
      </c>
      <c r="F9" s="107">
        <v>136.6</v>
      </c>
      <c r="G9" s="107"/>
      <c r="H9" s="107"/>
    </row>
    <row r="10" spans="1:8" ht="15" customHeight="1" x14ac:dyDescent="0.2">
      <c r="A10" s="108"/>
      <c r="B10" s="93" t="s">
        <v>178</v>
      </c>
      <c r="C10" s="107">
        <v>39.200000000000003</v>
      </c>
      <c r="D10" s="107">
        <v>62</v>
      </c>
      <c r="E10" s="107">
        <v>39.4</v>
      </c>
      <c r="F10" s="107">
        <v>56.9</v>
      </c>
      <c r="G10" s="107"/>
      <c r="H10" s="107"/>
    </row>
    <row r="11" spans="1:8" ht="15" customHeight="1" x14ac:dyDescent="0.2">
      <c r="A11" s="108"/>
      <c r="B11" s="93" t="s">
        <v>177</v>
      </c>
      <c r="C11" s="107">
        <v>1.1000000000000001</v>
      </c>
      <c r="D11" s="107">
        <v>0</v>
      </c>
      <c r="E11" s="107">
        <v>2</v>
      </c>
      <c r="F11" s="107">
        <v>0.5</v>
      </c>
      <c r="G11" s="107"/>
      <c r="H11" s="107"/>
    </row>
    <row r="12" spans="1:8" ht="15" customHeight="1" x14ac:dyDescent="0.2">
      <c r="A12" s="108"/>
      <c r="B12" s="93" t="s">
        <v>176</v>
      </c>
      <c r="C12" s="107">
        <v>18.600000000000001</v>
      </c>
      <c r="D12" s="107">
        <v>22.8</v>
      </c>
      <c r="E12" s="107">
        <v>22</v>
      </c>
      <c r="F12" s="107">
        <v>22.7</v>
      </c>
      <c r="G12" s="107"/>
      <c r="H12" s="107"/>
    </row>
    <row r="13" spans="1:8" ht="15" customHeight="1" x14ac:dyDescent="0.2">
      <c r="A13" s="108"/>
      <c r="B13" s="93" t="s">
        <v>175</v>
      </c>
      <c r="C13" s="107">
        <v>4.4000000000000004</v>
      </c>
      <c r="D13" s="107">
        <v>6.1</v>
      </c>
      <c r="E13" s="107">
        <v>6.2</v>
      </c>
      <c r="F13" s="107">
        <v>5.5</v>
      </c>
      <c r="G13" s="107"/>
      <c r="H13" s="107"/>
    </row>
    <row r="14" spans="1:8" ht="15" customHeight="1" x14ac:dyDescent="0.2">
      <c r="A14" s="108"/>
      <c r="B14" s="93" t="s">
        <v>174</v>
      </c>
      <c r="C14" s="107">
        <v>4.3</v>
      </c>
      <c r="D14" s="107">
        <v>4.5999999999999996</v>
      </c>
      <c r="E14" s="107">
        <v>4.5999999999999996</v>
      </c>
      <c r="F14" s="107">
        <v>4.0999999999999996</v>
      </c>
      <c r="G14" s="107"/>
      <c r="H14" s="107"/>
    </row>
    <row r="15" spans="1:8" ht="15" customHeight="1" x14ac:dyDescent="0.2">
      <c r="A15" s="108"/>
      <c r="B15" s="93" t="s">
        <v>173</v>
      </c>
      <c r="C15" s="107">
        <v>0.5</v>
      </c>
      <c r="D15" s="107">
        <v>0.4</v>
      </c>
      <c r="E15" s="107">
        <v>0.5</v>
      </c>
      <c r="F15" s="107">
        <v>0.4</v>
      </c>
      <c r="G15" s="107"/>
      <c r="H15" s="107"/>
    </row>
    <row r="16" spans="1:8" ht="15" customHeight="1" x14ac:dyDescent="0.2">
      <c r="A16" s="108"/>
      <c r="B16" s="93" t="s">
        <v>172</v>
      </c>
      <c r="C16" s="107">
        <v>0</v>
      </c>
      <c r="D16" s="107">
        <v>0</v>
      </c>
      <c r="E16" s="107">
        <v>0</v>
      </c>
      <c r="F16" s="107">
        <v>5.7</v>
      </c>
      <c r="G16" s="107"/>
      <c r="H16" s="107"/>
    </row>
    <row r="17" spans="1:8" ht="15" customHeight="1" x14ac:dyDescent="0.2">
      <c r="A17" s="108"/>
      <c r="B17" s="93" t="s">
        <v>171</v>
      </c>
      <c r="C17" s="107">
        <v>0</v>
      </c>
      <c r="D17" s="107">
        <v>0</v>
      </c>
      <c r="E17" s="107">
        <v>0</v>
      </c>
      <c r="F17" s="107">
        <v>4</v>
      </c>
      <c r="G17" s="107"/>
      <c r="H17" s="107"/>
    </row>
    <row r="18" spans="1:8" ht="15" customHeight="1" x14ac:dyDescent="0.2">
      <c r="A18" s="108"/>
      <c r="B18" s="93" t="s">
        <v>170</v>
      </c>
      <c r="C18" s="107">
        <v>9.6</v>
      </c>
      <c r="D18" s="107">
        <v>4.4000000000000004</v>
      </c>
      <c r="E18" s="107">
        <v>4.0999999999999996</v>
      </c>
      <c r="F18" s="107">
        <v>4.4000000000000004</v>
      </c>
      <c r="G18" s="107"/>
      <c r="H18" s="107"/>
    </row>
    <row r="19" spans="1:8" ht="18" customHeight="1" x14ac:dyDescent="0.2">
      <c r="A19" s="108"/>
      <c r="B19" s="106" t="s">
        <v>155</v>
      </c>
      <c r="C19" s="105">
        <v>264.70000000000005</v>
      </c>
      <c r="D19" s="105">
        <v>231.89999999999998</v>
      </c>
      <c r="E19" s="105">
        <v>241.30000000000004</v>
      </c>
      <c r="F19" s="105">
        <v>162.19999999999999</v>
      </c>
      <c r="G19" s="107"/>
      <c r="H19" s="107"/>
    </row>
    <row r="20" spans="1:8" ht="15" customHeight="1" x14ac:dyDescent="0.2">
      <c r="B20" s="93" t="s">
        <v>169</v>
      </c>
      <c r="C20" s="107">
        <v>28</v>
      </c>
      <c r="D20" s="107">
        <v>33.299999999999997</v>
      </c>
      <c r="E20" s="107">
        <v>21.4</v>
      </c>
      <c r="F20" s="107">
        <v>19.399999999999999</v>
      </c>
      <c r="G20" s="105"/>
      <c r="H20" s="105"/>
    </row>
    <row r="21" spans="1:8" ht="15" customHeight="1" x14ac:dyDescent="0.2">
      <c r="B21" s="93" t="s">
        <v>168</v>
      </c>
      <c r="C21" s="107">
        <v>146.19999999999999</v>
      </c>
      <c r="D21" s="107">
        <v>98.3</v>
      </c>
      <c r="E21" s="107">
        <v>162.80000000000001</v>
      </c>
      <c r="F21" s="107">
        <v>100.4</v>
      </c>
      <c r="G21" s="107"/>
      <c r="H21" s="107"/>
    </row>
    <row r="22" spans="1:8" ht="15" customHeight="1" x14ac:dyDescent="0.2">
      <c r="B22" s="93" t="s">
        <v>167</v>
      </c>
      <c r="C22" s="107">
        <v>89.9</v>
      </c>
      <c r="D22" s="107">
        <v>95.6</v>
      </c>
      <c r="E22" s="107">
        <v>54.7</v>
      </c>
      <c r="F22" s="107">
        <v>41.7</v>
      </c>
      <c r="G22" s="107"/>
      <c r="H22" s="107"/>
    </row>
    <row r="23" spans="1:8" ht="15" customHeight="1" x14ac:dyDescent="0.2">
      <c r="B23" s="93" t="s">
        <v>166</v>
      </c>
      <c r="C23" s="107">
        <v>0.6</v>
      </c>
      <c r="D23" s="107">
        <v>4.7</v>
      </c>
      <c r="E23" s="107">
        <v>2.4</v>
      </c>
      <c r="F23" s="107">
        <v>0.5</v>
      </c>
      <c r="G23" s="107"/>
      <c r="H23" s="107"/>
    </row>
    <row r="24" spans="1:8" ht="15" customHeight="1" x14ac:dyDescent="0.2">
      <c r="B24" s="93" t="s">
        <v>165</v>
      </c>
      <c r="C24" s="107">
        <v>0</v>
      </c>
      <c r="D24" s="107">
        <v>0</v>
      </c>
      <c r="E24" s="107">
        <v>0</v>
      </c>
      <c r="F24" s="107">
        <v>0.1</v>
      </c>
      <c r="G24" s="107"/>
      <c r="H24" s="107"/>
    </row>
    <row r="25" spans="1:8" s="230" customFormat="1" ht="15" customHeight="1" x14ac:dyDescent="0.2"/>
    <row r="26" spans="1:8" ht="18" customHeight="1" x14ac:dyDescent="0.2">
      <c r="A26" s="93" t="s">
        <v>154</v>
      </c>
      <c r="B26" s="106" t="s">
        <v>153</v>
      </c>
      <c r="C26" s="105">
        <v>1130</v>
      </c>
      <c r="D26" s="105">
        <v>1217.8</v>
      </c>
      <c r="E26" s="105">
        <v>1307.7</v>
      </c>
      <c r="F26" s="105">
        <v>1351.2</v>
      </c>
      <c r="G26" s="105"/>
      <c r="H26" s="105"/>
    </row>
    <row r="27" spans="1:8" x14ac:dyDescent="0.2">
      <c r="B27" s="93" t="s">
        <v>164</v>
      </c>
      <c r="C27" s="107">
        <v>754.9</v>
      </c>
      <c r="D27" s="107">
        <v>743.9</v>
      </c>
      <c r="E27" s="107">
        <v>749.5</v>
      </c>
      <c r="F27" s="107">
        <v>751.8</v>
      </c>
      <c r="G27" s="107"/>
      <c r="H27" s="107"/>
    </row>
    <row r="28" spans="1:8" ht="15" customHeight="1" x14ac:dyDescent="0.2">
      <c r="B28" s="93" t="s">
        <v>163</v>
      </c>
      <c r="C28" s="107">
        <v>370.8</v>
      </c>
      <c r="D28" s="107">
        <v>469.7</v>
      </c>
      <c r="E28" s="107">
        <v>548.4</v>
      </c>
      <c r="F28" s="107">
        <v>592</v>
      </c>
      <c r="G28" s="107"/>
      <c r="H28" s="107"/>
    </row>
    <row r="29" spans="1:8" ht="15" customHeight="1" x14ac:dyDescent="0.2">
      <c r="B29" s="93" t="s">
        <v>162</v>
      </c>
      <c r="C29" s="107">
        <v>0.7</v>
      </c>
      <c r="D29" s="107">
        <v>0.3</v>
      </c>
      <c r="E29" s="107">
        <v>1.1000000000000001</v>
      </c>
      <c r="F29" s="107">
        <v>1.1000000000000001</v>
      </c>
      <c r="G29" s="107"/>
      <c r="H29" s="107"/>
    </row>
    <row r="30" spans="1:8" ht="15" customHeight="1" x14ac:dyDescent="0.2">
      <c r="B30" s="93" t="s">
        <v>161</v>
      </c>
      <c r="C30" s="107">
        <v>3.6</v>
      </c>
      <c r="D30" s="107">
        <v>3.9</v>
      </c>
      <c r="E30" s="107">
        <v>8.6999999999999993</v>
      </c>
      <c r="F30" s="107">
        <v>6.3</v>
      </c>
      <c r="G30" s="107"/>
      <c r="H30" s="107"/>
    </row>
    <row r="31" spans="1:8" ht="15" customHeight="1" x14ac:dyDescent="0.2">
      <c r="B31" s="93" t="s">
        <v>160</v>
      </c>
      <c r="C31" s="107">
        <v>0</v>
      </c>
      <c r="D31" s="107">
        <v>0</v>
      </c>
      <c r="E31" s="107">
        <v>0</v>
      </c>
      <c r="F31" s="107">
        <v>0</v>
      </c>
      <c r="G31" s="107"/>
      <c r="H31" s="107"/>
    </row>
    <row r="32" spans="1:8" s="230" customFormat="1" ht="15" customHeight="1" x14ac:dyDescent="0.2"/>
    <row r="33" spans="1:8" ht="18" customHeight="1" x14ac:dyDescent="0.2">
      <c r="A33" s="93" t="s">
        <v>152</v>
      </c>
      <c r="B33" s="106" t="s">
        <v>151</v>
      </c>
      <c r="C33" s="105">
        <v>25.4</v>
      </c>
      <c r="D33" s="105">
        <v>30.8</v>
      </c>
      <c r="E33" s="105">
        <v>36.6</v>
      </c>
      <c r="F33" s="105">
        <v>46.5</v>
      </c>
      <c r="G33" s="105"/>
      <c r="H33" s="105"/>
    </row>
    <row r="34" spans="1:8" ht="15" customHeight="1" x14ac:dyDescent="0.2">
      <c r="B34" s="93" t="s">
        <v>159</v>
      </c>
      <c r="C34" s="107">
        <v>16.5</v>
      </c>
      <c r="D34" s="107">
        <v>19.8</v>
      </c>
      <c r="E34" s="107">
        <v>25.5</v>
      </c>
      <c r="F34" s="107">
        <v>35.200000000000003</v>
      </c>
      <c r="G34" s="107"/>
      <c r="H34" s="107"/>
    </row>
    <row r="35" spans="1:8" ht="15" customHeight="1" x14ac:dyDescent="0.2">
      <c r="B35" s="93" t="s">
        <v>26</v>
      </c>
      <c r="C35" s="107">
        <v>8.9</v>
      </c>
      <c r="D35" s="107">
        <v>11</v>
      </c>
      <c r="E35" s="107">
        <v>11.1</v>
      </c>
      <c r="F35" s="107">
        <v>11.3</v>
      </c>
      <c r="G35" s="107"/>
      <c r="H35" s="107"/>
    </row>
    <row r="36" spans="1:8" s="230" customFormat="1" ht="15" customHeight="1" x14ac:dyDescent="0.2"/>
    <row r="37" spans="1:8" ht="15" customHeight="1" x14ac:dyDescent="0.2">
      <c r="A37" s="93" t="s">
        <v>150</v>
      </c>
      <c r="B37" s="106" t="s">
        <v>24</v>
      </c>
      <c r="C37" s="105">
        <v>0</v>
      </c>
      <c r="D37" s="105">
        <v>0</v>
      </c>
      <c r="E37" s="105">
        <v>0</v>
      </c>
      <c r="F37" s="105">
        <v>0</v>
      </c>
      <c r="G37" s="105"/>
      <c r="H37" s="105"/>
    </row>
    <row r="38" spans="1:8" s="230" customFormat="1" ht="15" customHeight="1" x14ac:dyDescent="0.2"/>
    <row r="39" spans="1:8" ht="15" customHeight="1" x14ac:dyDescent="0.2">
      <c r="A39" s="93" t="s">
        <v>149</v>
      </c>
      <c r="B39" s="106" t="s">
        <v>121</v>
      </c>
      <c r="C39" s="105">
        <v>20</v>
      </c>
      <c r="D39" s="105">
        <v>43.7</v>
      </c>
      <c r="E39" s="105">
        <v>20</v>
      </c>
      <c r="F39" s="105">
        <v>20.8</v>
      </c>
      <c r="G39" s="105"/>
      <c r="H39" s="105"/>
    </row>
    <row r="40" spans="1:8" s="230" customFormat="1" ht="15" customHeight="1" x14ac:dyDescent="0.2"/>
    <row r="41" spans="1:8" s="97" customFormat="1" ht="21" customHeight="1" x14ac:dyDescent="0.2">
      <c r="B41" s="99" t="s">
        <v>148</v>
      </c>
      <c r="C41" s="98">
        <v>1598.5</v>
      </c>
      <c r="D41" s="98">
        <v>1777.3</v>
      </c>
      <c r="E41" s="98">
        <v>1816.5</v>
      </c>
      <c r="F41" s="98">
        <v>1821.6</v>
      </c>
      <c r="G41" s="98"/>
      <c r="H41" s="98"/>
    </row>
    <row r="42" spans="1:8" s="235" customFormat="1" ht="15" customHeight="1" x14ac:dyDescent="0.2"/>
    <row r="43" spans="1:8" s="103" customFormat="1" ht="15" customHeight="1" x14ac:dyDescent="0.3">
      <c r="A43" s="204" t="s">
        <v>158</v>
      </c>
      <c r="B43" s="204"/>
      <c r="C43" s="104"/>
      <c r="D43" s="104"/>
      <c r="E43" s="104"/>
      <c r="F43" s="104"/>
      <c r="G43" s="104"/>
      <c r="H43" s="104"/>
    </row>
    <row r="44" spans="1:8" s="230" customFormat="1" ht="12.75" customHeight="1" x14ac:dyDescent="0.2"/>
    <row r="45" spans="1:8" ht="15" customHeight="1" x14ac:dyDescent="0.2">
      <c r="A45" s="93" t="s">
        <v>157</v>
      </c>
      <c r="B45" s="102" t="s">
        <v>38</v>
      </c>
      <c r="C45" s="101">
        <v>203.72389999999999</v>
      </c>
      <c r="D45" s="101">
        <v>148.5977</v>
      </c>
      <c r="E45" s="101">
        <v>180.14400000000001</v>
      </c>
      <c r="F45" s="101">
        <v>131.6</v>
      </c>
      <c r="G45" s="101"/>
      <c r="H45" s="101"/>
    </row>
    <row r="46" spans="1:8" ht="15" customHeight="1" x14ac:dyDescent="0.2">
      <c r="B46" s="102" t="s">
        <v>156</v>
      </c>
      <c r="C46" s="101">
        <v>2.2000000000000002</v>
      </c>
      <c r="D46" s="101">
        <v>1.9</v>
      </c>
      <c r="E46" s="101">
        <v>1.7</v>
      </c>
      <c r="F46" s="101">
        <v>1.6</v>
      </c>
      <c r="G46" s="101"/>
      <c r="H46" s="101"/>
    </row>
    <row r="47" spans="1:8" ht="15" customHeight="1" x14ac:dyDescent="0.2">
      <c r="B47" s="102" t="s">
        <v>155</v>
      </c>
      <c r="C47" s="101">
        <v>201.5</v>
      </c>
      <c r="D47" s="101">
        <v>146.69999999999999</v>
      </c>
      <c r="E47" s="101">
        <v>178.4</v>
      </c>
      <c r="F47" s="101">
        <v>130</v>
      </c>
      <c r="G47" s="101"/>
      <c r="H47" s="101"/>
    </row>
    <row r="48" spans="1:8" ht="15" customHeight="1" x14ac:dyDescent="0.2">
      <c r="A48" s="93" t="s">
        <v>154</v>
      </c>
      <c r="B48" s="102" t="s">
        <v>153</v>
      </c>
      <c r="C48" s="101">
        <v>1123.1764000000001</v>
      </c>
      <c r="D48" s="101">
        <v>1201.8922</v>
      </c>
      <c r="E48" s="101">
        <v>1310.883</v>
      </c>
      <c r="F48" s="101">
        <v>1312.1</v>
      </c>
      <c r="G48" s="101"/>
      <c r="H48" s="101"/>
    </row>
    <row r="49" spans="1:8" ht="15" customHeight="1" x14ac:dyDescent="0.2">
      <c r="A49" s="93" t="s">
        <v>152</v>
      </c>
      <c r="B49" s="102" t="s">
        <v>151</v>
      </c>
      <c r="C49" s="101">
        <v>3.3681999999999999</v>
      </c>
      <c r="D49" s="101">
        <v>5.3224</v>
      </c>
      <c r="E49" s="101">
        <v>11.702</v>
      </c>
      <c r="F49" s="101">
        <v>12.3</v>
      </c>
      <c r="G49" s="101"/>
      <c r="H49" s="101"/>
    </row>
    <row r="50" spans="1:8" ht="15" customHeight="1" x14ac:dyDescent="0.2">
      <c r="A50" s="93" t="s">
        <v>150</v>
      </c>
      <c r="B50" s="102" t="s">
        <v>24</v>
      </c>
      <c r="C50" s="101">
        <v>0</v>
      </c>
      <c r="D50" s="101">
        <v>0</v>
      </c>
      <c r="E50" s="101">
        <v>0</v>
      </c>
      <c r="F50" s="101">
        <v>0</v>
      </c>
      <c r="G50" s="101"/>
      <c r="H50" s="101"/>
    </row>
    <row r="51" spans="1:8" ht="15" customHeight="1" x14ac:dyDescent="0.2">
      <c r="A51" s="93" t="s">
        <v>149</v>
      </c>
      <c r="B51" s="102" t="s">
        <v>121</v>
      </c>
      <c r="C51" s="101">
        <v>4.1661999999999999</v>
      </c>
      <c r="D51" s="101">
        <v>4.5353000000000003</v>
      </c>
      <c r="E51" s="101">
        <v>2.7429999999999999</v>
      </c>
      <c r="F51" s="101">
        <v>2.5</v>
      </c>
      <c r="G51" s="101"/>
      <c r="H51" s="101"/>
    </row>
    <row r="52" spans="1:8" s="97" customFormat="1" ht="18" customHeight="1" x14ac:dyDescent="0.2">
      <c r="A52" s="100"/>
      <c r="B52" s="99" t="s">
        <v>148</v>
      </c>
      <c r="C52" s="98">
        <v>1538.1346999999998</v>
      </c>
      <c r="D52" s="98">
        <v>1360.3476000000001</v>
      </c>
      <c r="E52" s="98">
        <v>1505.5</v>
      </c>
      <c r="F52" s="98">
        <v>1458.5</v>
      </c>
      <c r="G52" s="98"/>
      <c r="H52" s="98"/>
    </row>
    <row r="53" spans="1:8" s="230" customFormat="1" ht="15" customHeight="1" x14ac:dyDescent="0.2"/>
    <row r="54" spans="1:8" ht="15" customHeight="1" x14ac:dyDescent="0.2">
      <c r="A54" s="93" t="s">
        <v>147</v>
      </c>
      <c r="B54" s="96"/>
      <c r="C54" s="95">
        <v>0.96223628401626515</v>
      </c>
      <c r="D54" s="94">
        <v>0.76540122657964338</v>
      </c>
      <c r="E54" s="94">
        <v>0.82879163225984032</v>
      </c>
      <c r="F54" s="94">
        <v>0.80100000000000005</v>
      </c>
      <c r="G54" s="94"/>
      <c r="H54" s="94"/>
    </row>
    <row r="55" spans="1:8" s="230" customFormat="1" ht="12.75" customHeight="1" x14ac:dyDescent="0.2"/>
    <row r="56" spans="1:8" s="232" customFormat="1" ht="15" customHeight="1" x14ac:dyDescent="0.2">
      <c r="A56" s="232" t="s">
        <v>146</v>
      </c>
    </row>
    <row r="57" spans="1:8" s="232" customFormat="1" ht="15" customHeight="1" x14ac:dyDescent="0.2">
      <c r="A57" s="233" t="s">
        <v>145</v>
      </c>
    </row>
  </sheetData>
  <mergeCells count="17">
    <mergeCell ref="A38:XFD38"/>
    <mergeCell ref="A40:XFD40"/>
    <mergeCell ref="A1:XFD1"/>
    <mergeCell ref="A2:XFD2"/>
    <mergeCell ref="A57:XFD57"/>
    <mergeCell ref="A56:XFD56"/>
    <mergeCell ref="A3:XFD3"/>
    <mergeCell ref="C5:F5"/>
    <mergeCell ref="A42:XFD42"/>
    <mergeCell ref="A43:B43"/>
    <mergeCell ref="A44:XFD44"/>
    <mergeCell ref="A53:XFD53"/>
    <mergeCell ref="A55:XFD55"/>
    <mergeCell ref="A6:XFD6"/>
    <mergeCell ref="A25:XFD25"/>
    <mergeCell ref="A32:XFD32"/>
    <mergeCell ref="A36:XFD36"/>
  </mergeCells>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zoomScaleNormal="100" workbookViewId="0">
      <selection sqref="A1:XFD1"/>
    </sheetView>
  </sheetViews>
  <sheetFormatPr baseColWidth="10" defaultRowHeight="15" customHeight="1" x14ac:dyDescent="0.3"/>
  <cols>
    <col min="1" max="1" width="54.140625" style="21" bestFit="1" customWidth="1"/>
    <col min="2" max="4" width="17.7109375" style="21" customWidth="1"/>
    <col min="5" max="16384" width="11.42578125" style="21"/>
  </cols>
  <sheetData>
    <row r="1" spans="1:4" s="231" customFormat="1" x14ac:dyDescent="0.3">
      <c r="A1" s="231" t="s">
        <v>207</v>
      </c>
    </row>
    <row r="2" spans="1:4" s="237" customFormat="1" ht="15" customHeight="1" x14ac:dyDescent="0.3">
      <c r="A2" s="237" t="s">
        <v>41</v>
      </c>
    </row>
    <row r="3" spans="1:4" s="239" customFormat="1" ht="15" customHeight="1" x14ac:dyDescent="0.3"/>
    <row r="4" spans="1:4" s="104" customFormat="1" ht="30" customHeight="1" x14ac:dyDescent="0.3">
      <c r="A4" s="129" t="s">
        <v>206</v>
      </c>
      <c r="B4" s="116" t="s">
        <v>205</v>
      </c>
      <c r="C4" s="126" t="s">
        <v>204</v>
      </c>
      <c r="D4" s="126" t="s">
        <v>203</v>
      </c>
    </row>
    <row r="5" spans="1:4" s="240" customFormat="1" x14ac:dyDescent="0.2"/>
    <row r="6" spans="1:4" ht="15" customHeight="1" x14ac:dyDescent="0.3">
      <c r="A6" s="128" t="s">
        <v>202</v>
      </c>
      <c r="B6" s="126">
        <v>177.2</v>
      </c>
      <c r="C6" s="126">
        <v>59.1</v>
      </c>
      <c r="D6" s="126">
        <v>31.2</v>
      </c>
    </row>
    <row r="7" spans="1:4" ht="15" customHeight="1" x14ac:dyDescent="0.3">
      <c r="A7" s="125" t="s">
        <v>201</v>
      </c>
      <c r="B7" s="124">
        <v>125</v>
      </c>
      <c r="C7" s="123">
        <v>41.7</v>
      </c>
      <c r="D7" s="123">
        <v>17.600000000000001</v>
      </c>
    </row>
    <row r="8" spans="1:4" ht="15" customHeight="1" x14ac:dyDescent="0.3">
      <c r="A8" s="125" t="s">
        <v>200</v>
      </c>
      <c r="B8" s="123">
        <v>52.1</v>
      </c>
      <c r="C8" s="123">
        <v>17.399999999999999</v>
      </c>
      <c r="D8" s="123">
        <v>13.6</v>
      </c>
    </row>
    <row r="9" spans="1:4" ht="15" customHeight="1" x14ac:dyDescent="0.3">
      <c r="A9" s="128" t="s">
        <v>199</v>
      </c>
      <c r="B9" s="127">
        <v>1027.3</v>
      </c>
      <c r="C9" s="127">
        <v>1027.3</v>
      </c>
      <c r="D9" s="126">
        <v>653.70000000000005</v>
      </c>
    </row>
    <row r="10" spans="1:4" ht="15" customHeight="1" x14ac:dyDescent="0.3">
      <c r="A10" s="125" t="s">
        <v>198</v>
      </c>
      <c r="B10" s="123">
        <v>472.3</v>
      </c>
      <c r="C10" s="123">
        <v>472.3</v>
      </c>
      <c r="D10" s="124">
        <v>446</v>
      </c>
    </row>
    <row r="11" spans="1:4" ht="15" customHeight="1" x14ac:dyDescent="0.3">
      <c r="A11" s="125" t="s">
        <v>197</v>
      </c>
      <c r="B11" s="124">
        <v>555</v>
      </c>
      <c r="C11" s="124">
        <v>555</v>
      </c>
      <c r="D11" s="123">
        <v>207.7</v>
      </c>
    </row>
    <row r="12" spans="1:4" ht="15" customHeight="1" x14ac:dyDescent="0.3">
      <c r="A12" s="121" t="s">
        <v>196</v>
      </c>
      <c r="B12" s="123"/>
      <c r="C12" s="123"/>
      <c r="D12" s="123"/>
    </row>
    <row r="13" spans="1:4" s="119" customFormat="1" ht="15" customHeight="1" x14ac:dyDescent="0.3">
      <c r="A13" s="121" t="s">
        <v>195</v>
      </c>
      <c r="B13" s="120">
        <v>67.400000000000006</v>
      </c>
      <c r="C13" s="120">
        <v>67.400000000000006</v>
      </c>
      <c r="D13" s="120">
        <v>30.8</v>
      </c>
    </row>
    <row r="14" spans="1:4" s="119" customFormat="1" ht="15" customHeight="1" x14ac:dyDescent="0.3">
      <c r="A14" s="121" t="s">
        <v>194</v>
      </c>
      <c r="B14" s="120">
        <v>145.6</v>
      </c>
      <c r="C14" s="120">
        <v>145.6</v>
      </c>
      <c r="D14" s="120">
        <v>40.1</v>
      </c>
    </row>
    <row r="15" spans="1:4" s="119" customFormat="1" ht="15" customHeight="1" x14ac:dyDescent="0.3">
      <c r="A15" s="121" t="s">
        <v>193</v>
      </c>
      <c r="B15" s="120">
        <v>95.5</v>
      </c>
      <c r="C15" s="120">
        <v>95.5</v>
      </c>
      <c r="D15" s="122">
        <v>40</v>
      </c>
    </row>
    <row r="16" spans="1:4" s="119" customFormat="1" ht="15" customHeight="1" x14ac:dyDescent="0.3">
      <c r="A16" s="121" t="s">
        <v>192</v>
      </c>
      <c r="B16" s="120">
        <v>13.8</v>
      </c>
      <c r="C16" s="120">
        <v>13.8</v>
      </c>
      <c r="D16" s="120">
        <v>9.6</v>
      </c>
    </row>
    <row r="17" spans="1:4" s="119" customFormat="1" ht="15" customHeight="1" x14ac:dyDescent="0.3">
      <c r="A17" s="121" t="s">
        <v>191</v>
      </c>
      <c r="B17" s="120">
        <v>155.1</v>
      </c>
      <c r="C17" s="120">
        <v>155.1</v>
      </c>
      <c r="D17" s="122">
        <v>58</v>
      </c>
    </row>
    <row r="18" spans="1:4" s="119" customFormat="1" ht="15" customHeight="1" x14ac:dyDescent="0.3">
      <c r="A18" s="121" t="s">
        <v>190</v>
      </c>
      <c r="B18" s="120">
        <v>34.799999999999997</v>
      </c>
      <c r="C18" s="120">
        <v>34.799999999999997</v>
      </c>
      <c r="D18" s="120">
        <v>17.3</v>
      </c>
    </row>
    <row r="19" spans="1:4" s="119" customFormat="1" ht="15" customHeight="1" x14ac:dyDescent="0.3">
      <c r="A19" s="121" t="s">
        <v>189</v>
      </c>
      <c r="B19" s="120">
        <v>17.7</v>
      </c>
      <c r="C19" s="120">
        <v>17.7</v>
      </c>
      <c r="D19" s="120">
        <v>8.6999999999999993</v>
      </c>
    </row>
    <row r="20" spans="1:4" s="119" customFormat="1" ht="15" customHeight="1" x14ac:dyDescent="0.3">
      <c r="A20" s="121" t="s">
        <v>188</v>
      </c>
      <c r="B20" s="120">
        <v>25.2</v>
      </c>
      <c r="C20" s="120">
        <v>25.2</v>
      </c>
      <c r="D20" s="120">
        <v>3.2</v>
      </c>
    </row>
    <row r="21" spans="1:4" s="104" customFormat="1" ht="15" customHeight="1" x14ac:dyDescent="0.3">
      <c r="A21" s="118" t="s">
        <v>187</v>
      </c>
      <c r="B21" s="116">
        <v>256.7</v>
      </c>
      <c r="C21" s="117" t="s">
        <v>186</v>
      </c>
      <c r="D21" s="116" t="s">
        <v>185</v>
      </c>
    </row>
    <row r="22" spans="1:4" s="236" customFormat="1" ht="15" customHeight="1" x14ac:dyDescent="0.2"/>
    <row r="23" spans="1:4" s="112" customFormat="1" ht="15" customHeight="1" x14ac:dyDescent="0.3">
      <c r="A23" s="115" t="s">
        <v>184</v>
      </c>
      <c r="B23" s="98">
        <v>1461.1</v>
      </c>
      <c r="C23" s="114">
        <v>1151</v>
      </c>
      <c r="D23" s="113">
        <v>707.4</v>
      </c>
    </row>
    <row r="25" spans="1:4" s="237" customFormat="1" ht="15" customHeight="1" x14ac:dyDescent="0.3">
      <c r="A25" s="237" t="s">
        <v>183</v>
      </c>
    </row>
    <row r="26" spans="1:4" s="237" customFormat="1" ht="15" customHeight="1" x14ac:dyDescent="0.3">
      <c r="A26" s="238" t="s">
        <v>182</v>
      </c>
    </row>
  </sheetData>
  <mergeCells count="7">
    <mergeCell ref="A22:XFD22"/>
    <mergeCell ref="A1:XFD1"/>
    <mergeCell ref="A2:XFD2"/>
    <mergeCell ref="A26:XFD26"/>
    <mergeCell ref="A25:XFD25"/>
    <mergeCell ref="A3:XFD3"/>
    <mergeCell ref="A5:XFD5"/>
  </mergeCells>
  <pageMargins left="0.70866141732283472" right="0.70866141732283472" top="0.78740157480314965" bottom="0.78740157480314965" header="0.31496062992125984" footer="0.31496062992125984"/>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5</vt:i4>
      </vt:variant>
    </vt:vector>
  </HeadingPairs>
  <TitlesOfParts>
    <vt:vector size="24" baseType="lpstr">
      <vt:lpstr>Tabelle1</vt:lpstr>
      <vt:lpstr>Tabelle2</vt:lpstr>
      <vt:lpstr>Tabelle3</vt:lpstr>
      <vt:lpstr>Tabelle4</vt:lpstr>
      <vt:lpstr>Tabelle5</vt:lpstr>
      <vt:lpstr>Tabelle6</vt:lpstr>
      <vt:lpstr>Tabelle7</vt:lpstr>
      <vt:lpstr>Tabelle8</vt:lpstr>
      <vt:lpstr>Tabelle9</vt:lpstr>
      <vt:lpstr>Tabelle10</vt:lpstr>
      <vt:lpstr>Tabelle11</vt:lpstr>
      <vt:lpstr>Tabelle12</vt:lpstr>
      <vt:lpstr>Tabelle13</vt:lpstr>
      <vt:lpstr>Tabellenteil_Tab.1</vt:lpstr>
      <vt:lpstr>Tabellenteil_Tab.2</vt:lpstr>
      <vt:lpstr>Tabellenteil_Tab.3</vt:lpstr>
      <vt:lpstr>Tabellenteil_Tab.4</vt:lpstr>
      <vt:lpstr>Tabellenteil_Tab.5</vt:lpstr>
      <vt:lpstr>Tabellenteil_Tab.6</vt:lpstr>
      <vt:lpstr>Tabelle4!Druckbereich</vt:lpstr>
      <vt:lpstr>Tabelle8!Druckbereich</vt:lpstr>
      <vt:lpstr>Tabelle9!Druckbereich</vt:lpstr>
      <vt:lpstr>Tabellenteil_Tab.1!Druckbereich</vt:lpstr>
      <vt:lpstr>Tabellenteil_Tab.6!Druckbereich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EU-Beilage - Tabellen 2012</dc:title>
  <dc:creator>Leicher</dc:creator>
  <cp:lastModifiedBy>Leicher</cp:lastModifiedBy>
  <cp:lastPrinted>2012-01-31T16:30:27Z</cp:lastPrinted>
  <dcterms:created xsi:type="dcterms:W3CDTF">2012-01-31T09:56:28Z</dcterms:created>
  <dcterms:modified xsi:type="dcterms:W3CDTF">2012-01-31T16:30:54Z</dcterms:modified>
</cp:coreProperties>
</file>