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heckCompatibility="1" defaultThemeVersion="124226"/>
  <bookViews>
    <workbookView xWindow="480" yWindow="105" windowWidth="15600" windowHeight="11310"/>
  </bookViews>
  <sheets>
    <sheet name="Kurzfassung_Tab.1" sheetId="1" r:id="rId1"/>
    <sheet name="Kurzfassung_Tab.2" sheetId="2" r:id="rId2"/>
    <sheet name="AnalytischerTeil_Tab.1" sheetId="3" r:id="rId3"/>
    <sheet name="AnalytischerTeil_Tab.2" sheetId="4" r:id="rId4"/>
    <sheet name="AnalytischerTeil_Tab.3" sheetId="5" r:id="rId5"/>
    <sheet name="AnalytischerTeil_Tab.4" sheetId="6" r:id="rId6"/>
    <sheet name="AnalytischerTeil_Tab.5" sheetId="7" r:id="rId7"/>
    <sheet name="AnalytischerTeil_Tab.6" sheetId="8" r:id="rId8"/>
    <sheet name="AnalytischerTeil_Tab.7" sheetId="9" r:id="rId9"/>
    <sheet name="AnalytischerTeil_Tab.8" sheetId="10" r:id="rId10"/>
    <sheet name="AnalytischerTeil_Tab.9" sheetId="11" r:id="rId11"/>
    <sheet name="AnalytischerTeil_Tab.10" sheetId="12" r:id="rId12"/>
    <sheet name="AnalytischerTeil_Tab.11" sheetId="13" r:id="rId13"/>
    <sheet name="AnalytischerTeil_Tab.12" sheetId="14" r:id="rId14"/>
    <sheet name="AnalytischerTeil_Tab.13" sheetId="15" r:id="rId15"/>
    <sheet name="AnalytischerTeil_Tab.14" sheetId="18" r:id="rId16"/>
    <sheet name="Tabellenteil_Tab.1" sheetId="19" r:id="rId17"/>
  </sheets>
  <definedNames>
    <definedName name="_xlnm.Print_Area" localSheetId="14">AnalytischerTeil_Tab.13!$A$1:$P$12</definedName>
    <definedName name="_xlnm.Print_Area" localSheetId="15">AnalytischerTeil_Tab.14!$A$1:$J$12</definedName>
    <definedName name="_xlnm.Print_Area" localSheetId="0">Kurzfassung_Tab.1!$A$1:$G$44</definedName>
  </definedNames>
  <calcPr calcId="145621"/>
</workbook>
</file>

<file path=xl/calcChain.xml><?xml version="1.0" encoding="utf-8"?>
<calcChain xmlns="http://schemas.openxmlformats.org/spreadsheetml/2006/main">
  <c r="F6" i="10" l="1"/>
  <c r="F7" i="10"/>
  <c r="F8" i="10"/>
  <c r="F9" i="10"/>
</calcChain>
</file>

<file path=xl/sharedStrings.xml><?xml version="1.0" encoding="utf-8"?>
<sst xmlns="http://schemas.openxmlformats.org/spreadsheetml/2006/main" count="302" uniqueCount="214">
  <si>
    <t>In % des BIP</t>
  </si>
  <si>
    <t>Investitionen ausgegliederter Einheiten</t>
  </si>
  <si>
    <t>KLI.EN (ca. 50% investitionsrelevant), UG 43</t>
  </si>
  <si>
    <t>Thermische Sanierung, UG 43</t>
  </si>
  <si>
    <t>Umweltförderung im Inland (UFI), UG 43</t>
  </si>
  <si>
    <t>Siedlungswasserwirt. und Gewässerökologie</t>
  </si>
  <si>
    <t>Klinischer Mehraufwand DB 31.02.01</t>
  </si>
  <si>
    <t>Zahlungen an den BIG-Konzern (Mieten)</t>
  </si>
  <si>
    <t>Bundesbeitrag U-Bahnbau, UG 41</t>
  </si>
  <si>
    <t>ÖBB-Schieneninfrastruktur, DB 41.02.02</t>
  </si>
  <si>
    <t>Sonstige investitionsnahe Auszahlungen</t>
  </si>
  <si>
    <t>Sonstige</t>
  </si>
  <si>
    <t>UG 40 Wirtschaft</t>
  </si>
  <si>
    <t>UG 13 Justiz und Reformen</t>
  </si>
  <si>
    <t>UG 30 Bildung</t>
  </si>
  <si>
    <t>UG 45 Bundesvermögen</t>
  </si>
  <si>
    <t>UG 02 Bundesgesetzgebung</t>
  </si>
  <si>
    <t>UG 11 Inneres</t>
  </si>
  <si>
    <t>UG 14 Militärische Angelegenheiten</t>
  </si>
  <si>
    <t>davon je UG</t>
  </si>
  <si>
    <t>Grundstücke</t>
  </si>
  <si>
    <t>Beteiligungen</t>
  </si>
  <si>
    <t>Immaterielles Vermögen</t>
  </si>
  <si>
    <t>Amts-, Betriebs- und Geschäftsausstattung</t>
  </si>
  <si>
    <t>Technische Anlagen</t>
  </si>
  <si>
    <t>Gebäude und Bauten</t>
  </si>
  <si>
    <t>Auszahlungen aus Investitionen</t>
  </si>
  <si>
    <t>Bundesbudget (Finanzierungshaushalt)</t>
  </si>
  <si>
    <t>∆ 18/19</t>
  </si>
  <si>
    <t>∆ 17/18</t>
  </si>
  <si>
    <t>BVA-E 2019</t>
  </si>
  <si>
    <t>BVA-E 2018</t>
  </si>
  <si>
    <t>v. Erfolg 2017</t>
  </si>
  <si>
    <t>Erfolg 2016</t>
  </si>
  <si>
    <t>In Mio. €</t>
  </si>
  <si>
    <t>Infrastrukturinvestitionen auf Bundesebene</t>
  </si>
  <si>
    <r>
      <t>1)</t>
    </r>
    <r>
      <rPr>
        <sz val="10"/>
        <rFont val="Arial"/>
        <family val="2"/>
      </rPr>
      <t xml:space="preserve"> Planwerte gemäß Ministerratsbeschluss zum Rahmenplan 2018-2023 vom 21.3.2018 (Werte für Zuschüsse zum Betrieb der Schieneninfrastruktur sind auf Grundlage von BVA-E 2018 und 2019 geschätzt)</t>
    </r>
  </si>
  <si>
    <t>Quelle: BMF</t>
  </si>
  <si>
    <t>Summe</t>
  </si>
  <si>
    <t>Zuschüsse für Inspektion, Wartung, Entstörung und Instandsetzung</t>
  </si>
  <si>
    <t>Zuschüsse zu Planung und Bau</t>
  </si>
  <si>
    <t>Zuschüsse zum Betrieb der Schieneninfrastruktur</t>
  </si>
  <si>
    <t>Veränderung
2016-2019
in %</t>
  </si>
  <si>
    <t>in Mio. €</t>
  </si>
  <si>
    <t>Zuschüsse an die ÖBB-Infrastruktur AG</t>
  </si>
  <si>
    <t>Quelle: BMF/Asfinag</t>
  </si>
  <si>
    <t>Gesamt</t>
  </si>
  <si>
    <t>Ersatzmaut</t>
  </si>
  <si>
    <t>Pkw-Zeitmaut</t>
  </si>
  <si>
    <t>Pkw-Fahrleistungsmaut</t>
  </si>
  <si>
    <t>Lkw-Fahrleistungsmaut</t>
  </si>
  <si>
    <t>Veränderung
2010-2016
in %</t>
  </si>
  <si>
    <t>Mauterlöse</t>
  </si>
  <si>
    <t>Eigenkapital</t>
  </si>
  <si>
    <t>Kurz- u. langfr. Schulden</t>
  </si>
  <si>
    <t>Finanz-
verbindlichkeiten</t>
  </si>
  <si>
    <t>EBT</t>
  </si>
  <si>
    <t>Veränderung
2010-2016 
in %</t>
  </si>
  <si>
    <t>Finanzkenndaten</t>
  </si>
  <si>
    <t>S 31 Burgenland Schnellstraße: Mattersburg - Weppersdorf</t>
  </si>
  <si>
    <t>A 23 Südosttangente: Hochstraße Inzersdorf</t>
  </si>
  <si>
    <t>A 14 Rheintal Autobahn: Fahrstreifenerweiterung</t>
  </si>
  <si>
    <t>A 12 Inntal Autobahn, Generalerneuerung Terfener Innbrücke</t>
  </si>
  <si>
    <t>A 7 Mühlkreisautobahn: Sicherheitsausbau Etappe 1</t>
  </si>
  <si>
    <t>A 4 Ost Autobahn: Fischamend - Bruck West</t>
  </si>
  <si>
    <t>A 2 Süd Autobahn: Grimmenstein - Aspang</t>
  </si>
  <si>
    <t>A 1 West Autobahn: Matzleinsdorf - Pöchlarn</t>
  </si>
  <si>
    <t>Generalerneuerungen, Verbreiterungen und große Sanierungen im bestehenden Netz</t>
  </si>
  <si>
    <t>S 36 Murtal Schnellstraße: St. Georgen - Scheifling</t>
  </si>
  <si>
    <t>S 7 Fürstenfelder Schnellstraße: Riegersdorf - Dobersdorf</t>
  </si>
  <si>
    <t>S 3 Weinviertler Schnellstraße: Hollabrunn - Guntersdorf</t>
  </si>
  <si>
    <t>S 1 Wiener Außenring Schnellstraße: Schwechat - Süßenbrunn</t>
  </si>
  <si>
    <t>A 26 Linzer Autobahn: Westring Linz</t>
  </si>
  <si>
    <t>A 5 Nord Autobahn: Umfahrung Drasenhofen</t>
  </si>
  <si>
    <t>Neubauvorhaben und Planungsprojekte 2018</t>
  </si>
  <si>
    <t>S 16 Arlberg Schnellstraße: Tunnel Langen</t>
  </si>
  <si>
    <t>S 16 Arlberg Schnellstraße: Pianner/Quadratscher Tunnel</t>
  </si>
  <si>
    <t>A 22 Donauufer Autobahn: Tunnel Kaisermühlen</t>
  </si>
  <si>
    <t>A 12 Inntal Autobahn: Tunnel Mils</t>
  </si>
  <si>
    <t>A 9 Pyhrn Autobahn: Plabutsch Tunnel</t>
  </si>
  <si>
    <t>A 9 Pyhrn Autobahn: Tunnel Wald und Pretallerkogel</t>
  </si>
  <si>
    <t>A 2 Süd Autobahn: Tunnel Kollmann und Haberberg</t>
  </si>
  <si>
    <t>A 2 Süd Autobahn: Donnersberg Tunnel</t>
  </si>
  <si>
    <t>A 2 Süd Autobahn: Tunnel Gräbern</t>
  </si>
  <si>
    <t>A 2 Süd Autobahn: Kreuzergegend und Bettlerkreuz</t>
  </si>
  <si>
    <t>Tunnel Generalerneuerung</t>
  </si>
  <si>
    <t>S 16 Arlberg Schnellstraße: Perjentunnel</t>
  </si>
  <si>
    <t>A 11 Karawanken Autobahn: Karawankentunnel</t>
  </si>
  <si>
    <t>A 9 Pyhrn Autobahn: Gleinalmtunnel</t>
  </si>
  <si>
    <t>A 9 Pyhrn Autobahn: Tunnelkette Klaus</t>
  </si>
  <si>
    <t>Erweiterung von Tunnelanlagen (zweite Röhre)</t>
  </si>
  <si>
    <t>Gesamtinvestition in Mio. €</t>
  </si>
  <si>
    <t>Fertigstellung</t>
  </si>
  <si>
    <t>Baustart</t>
  </si>
  <si>
    <t>---</t>
  </si>
  <si>
    <r>
      <t xml:space="preserve">Erlöse der ÖBB-Infrastruktur AG aus Infrastrukturbenützungsentgelt </t>
    </r>
    <r>
      <rPr>
        <vertAlign val="superscript"/>
        <sz val="10"/>
        <rFont val="Arial"/>
        <family val="2"/>
      </rPr>
      <t>5)</t>
    </r>
  </si>
  <si>
    <r>
      <t xml:space="preserve">Kostenbeiträge Dritter zum ÖBB-Rahmenplan </t>
    </r>
    <r>
      <rPr>
        <vertAlign val="superscript"/>
        <sz val="10"/>
        <rFont val="Arial"/>
        <family val="2"/>
      </rPr>
      <t>4)</t>
    </r>
  </si>
  <si>
    <r>
      <t xml:space="preserve">Anteil der Rail Cargo Austria AG am Förderprogramm "Schienengüterverkehr neu" </t>
    </r>
    <r>
      <rPr>
        <vertAlign val="superscript"/>
        <sz val="10"/>
        <rFont val="Arial"/>
        <family val="2"/>
      </rPr>
      <t>3)</t>
    </r>
  </si>
  <si>
    <r>
      <t xml:space="preserve">Verkehrsdienstevertrag mit ÖBB-Personenverkehr AG </t>
    </r>
    <r>
      <rPr>
        <vertAlign val="superscript"/>
        <sz val="10"/>
        <rFont val="Arial"/>
        <family val="2"/>
      </rPr>
      <t>2)</t>
    </r>
  </si>
  <si>
    <r>
      <t xml:space="preserve">Zuschüsse an die ÖBB-Infrastruktur AG gemäß § 42 Bundesbahngesetz </t>
    </r>
    <r>
      <rPr>
        <vertAlign val="superscript"/>
        <sz val="10"/>
        <rFont val="Arial"/>
        <family val="2"/>
      </rPr>
      <t>1)</t>
    </r>
  </si>
  <si>
    <t>Entwicklung wesentlicher Finanzströme laut ÖBB-Erlösmodell</t>
  </si>
  <si>
    <r>
      <t>1)</t>
    </r>
    <r>
      <rPr>
        <sz val="10"/>
        <rFont val="Arial"/>
        <family val="2"/>
      </rPr>
      <t xml:space="preserve"> Zu den Umsatzerlösen zählen die Zuschüsse zum Betrieb der Infrastruktur sowie zu Inspektion, Wartung, Störung und Instandsetzung. Der Zuschuss zu Instandhaltung, Planung und Bau wird bei den sonstigen betrieblichen Erträgen ausgewiesen. Zusätzlich ist zu berücksichtigen, dass hier die ertragswirksamen Zahlen aus Sicht der ÖBB-Infrastruktur AG dargestellt werden. Der Unterschied zu den oben dargestellten Zuschusszahlen für 2016 aus Sicht des Bundesbudgets ergibt sich durch die im Geschäftsbericht 2016 der ÖBB-Infrastruktur AG dargestellten Abgrenzungen (siehe Seite 109).   </t>
    </r>
  </si>
  <si>
    <t>Quelle: Geschäftsberichte ÖBB-Infrastruktur AG</t>
  </si>
  <si>
    <t>Sonstige Umsatzerlöse</t>
  </si>
  <si>
    <t>Mieten und Pachten</t>
  </si>
  <si>
    <t>Energielieferung</t>
  </si>
  <si>
    <t>Infrastrukturbenützungsentgelt</t>
  </si>
  <si>
    <r>
      <t xml:space="preserve">Zuschuss gemäß § 42 Bundesbahngesetz </t>
    </r>
    <r>
      <rPr>
        <vertAlign val="superscript"/>
        <sz val="10"/>
        <rFont val="Arial"/>
        <family val="2"/>
      </rPr>
      <t>1)</t>
    </r>
  </si>
  <si>
    <t>Veränderung
2013-2016
in %</t>
  </si>
  <si>
    <t xml:space="preserve">Umsatzerlöse </t>
  </si>
  <si>
    <t>Veränderung
2013-2016 
in %</t>
  </si>
  <si>
    <r>
      <t>1)</t>
    </r>
    <r>
      <rPr>
        <sz val="10"/>
        <rFont val="Arial"/>
        <family val="2"/>
      </rPr>
      <t xml:space="preserve"> vorläufiger Ist-Wert</t>
    </r>
  </si>
  <si>
    <t>Quelle: ÖBB-Rahmenplan 2018-2023, BMF</t>
  </si>
  <si>
    <t>Gesamtsumme</t>
  </si>
  <si>
    <t>Reinvestitionen Bestandsnetz</t>
  </si>
  <si>
    <t>Park &amp; Ride, Lärmschutz</t>
  </si>
  <si>
    <t>Netzerfordernisse</t>
  </si>
  <si>
    <t>Maßnahmen zur Kundenzufriedenheit;
Mobilfunk/Datennetze entlang der Strecke</t>
  </si>
  <si>
    <t>Etappenplan zur Barrierefreiheit;
Infrastrukturmaßnahmen</t>
  </si>
  <si>
    <t>Maßnahmen zur Erhöhung der Sicherheit</t>
  </si>
  <si>
    <t>Betriebsfernsteuerzentralen</t>
  </si>
  <si>
    <t>ETCS und Zugbeeinflussung</t>
  </si>
  <si>
    <t>Wesentliche Investitionsprogramme</t>
  </si>
  <si>
    <t>Sonstige Einzelprojekte</t>
  </si>
  <si>
    <t>Tunnels - insgesamt</t>
  </si>
  <si>
    <t>Brenner-Basistunnel</t>
  </si>
  <si>
    <t>Koralmtunnel (Graz - Klagenfurt)</t>
  </si>
  <si>
    <t>Semmering-Basistunnel</t>
  </si>
  <si>
    <r>
      <t xml:space="preserve">2017 </t>
    </r>
    <r>
      <rPr>
        <b/>
        <vertAlign val="superscript"/>
        <sz val="10"/>
        <rFont val="Arial"/>
        <family val="2"/>
      </rPr>
      <t>1)</t>
    </r>
  </si>
  <si>
    <t>Investitionen laut ÖBB-Rahmenplan</t>
  </si>
  <si>
    <t>davon mit Definitivstellung in %</t>
  </si>
  <si>
    <t>Mitarbeiter (Anzahl in Köpfen)</t>
  </si>
  <si>
    <t>Personalstand</t>
  </si>
  <si>
    <t>Quelle: BMF/BMVIT</t>
  </si>
  <si>
    <t>Wien Matzleinsdorfer Platz; Anbindung U2</t>
  </si>
  <si>
    <t>Wiener Neustadt - Loipersbach-Schattendorf; Elektrifizierung und erforderl. Streckenadaptierung</t>
  </si>
  <si>
    <t>Feldkirch - Staatsgrenze nächst Nendeln; Nahverkehrsausbau</t>
  </si>
  <si>
    <t>Klagenfurt Hbf - Weizelsdorf; Streckenausbau</t>
  </si>
  <si>
    <t>Seefeld in Tirol; Attraktivierung Verkehrsstation</t>
  </si>
  <si>
    <t>Linz Kleinmünchen (a) - Linz Hbf; 4-gleisiger Ausbau</t>
  </si>
  <si>
    <t>Wolfurt; Terminal, Ausbau</t>
  </si>
  <si>
    <t>Inzersdorf; Errichtung Terminal (Cargo-Center Wien)</t>
  </si>
  <si>
    <t>Müllendorf - Eisenstadt; Errichtung Schleife</t>
  </si>
  <si>
    <t>Arnoldstein - Hermagor; Elektrifizierung</t>
  </si>
  <si>
    <t>Tulln; Bahnhofsumbau</t>
  </si>
  <si>
    <t>Schwaz; Bahnhofsumbau</t>
  </si>
  <si>
    <t>Golling-Abtenau - Sulzau; Linienverbesserung Bereich Pass Lueg</t>
  </si>
  <si>
    <t>Wels Vbf; Terminal</t>
  </si>
  <si>
    <t>Wien Westbf - St. Pölten; Umbau Bahnhöfe und Haltestellen</t>
  </si>
  <si>
    <t>Linz Vbf-Stadthafen; Umbau und Errichtung ESTW</t>
  </si>
  <si>
    <t>Linz - Selzthal; selektiv 2-gleisiger Ausbau und Bahnhofsumbauten</t>
  </si>
  <si>
    <t>Wien Meidling - Abzw. Altmannsdorf; zweigleisiger Ausbau</t>
  </si>
  <si>
    <t>Wels - Passau; Ausbau Bestandsstrecke</t>
  </si>
  <si>
    <t>Tiroler Vertrag; diverse Vorhaben (Eisenbahnkreuzungen, Bahnsteige, Vorplätze)</t>
  </si>
  <si>
    <t>Linz Hbf - Summerau; Attraktivierung</t>
  </si>
  <si>
    <t>Steindorf bei Straßwalchen - Braunau am Inn (Mattigtalbahn); Attraktivierung</t>
  </si>
  <si>
    <t>Karawankentunnel; sicherheitstechn. Maßnahmen</t>
  </si>
  <si>
    <t>Ebenfurth; Errichtung Schleife</t>
  </si>
  <si>
    <t>Attnang-Puchheim - Salzburg Hbf; Ausbau Bestandsstrecke</t>
  </si>
  <si>
    <t>Wien Hütteldorf - Wien Meidling; Verbindungsbahn</t>
  </si>
  <si>
    <t>Bruck a.d. Mur - Graz; Bahnhofsumbauten</t>
  </si>
  <si>
    <t>St. Margrethen - Lauterach; nahverkehrsgerechter Ausbau und Attraktivierung</t>
  </si>
  <si>
    <t>Süßenbrunn - Bernhardsthal; Ausbau Bestandsstrecke</t>
  </si>
  <si>
    <t>Graz - Weitendorf, Einbindung Koralmbahn</t>
  </si>
  <si>
    <t>lfd. / 2032</t>
  </si>
  <si>
    <t>Programm Regionalbahnkonzept Streckenattraktivierungen</t>
  </si>
  <si>
    <t>Wien Blumental - Wampersdorf; 2-gleisiger Ausbau Pottendorferlinie</t>
  </si>
  <si>
    <t>Ausbau Marchegger Ast</t>
  </si>
  <si>
    <t>Linz - Wels; 4-gleisiger Ausbau</t>
  </si>
  <si>
    <t>Gloggnitz - Mürzzuschlag; Neubaustrecke (Semmeringbasistunnel)</t>
  </si>
  <si>
    <t>Graz - Klagenfurt; Koralmbahn (Projekte gem. Vertrag)</t>
  </si>
  <si>
    <t>Investition 2018-2023 in Mio. €</t>
  </si>
  <si>
    <t>Inbetriebnahme</t>
  </si>
  <si>
    <t>Baubeginn</t>
  </si>
  <si>
    <t>Ausbauabschnitt / Projekt</t>
  </si>
  <si>
    <t>Quelle: BIG Konzernabschluss, Anwendung der Segmentgliederung ab 2013</t>
  </si>
  <si>
    <t xml:space="preserve">Büro- und Wohnimmobilien </t>
  </si>
  <si>
    <t xml:space="preserve">Spezialimmobilien </t>
  </si>
  <si>
    <t xml:space="preserve">Universitäten </t>
  </si>
  <si>
    <t>Schulen</t>
  </si>
  <si>
    <t>Mieterlöse des BIG-Konzerns nach Segmenten</t>
  </si>
  <si>
    <t>Quelle: Istzahlen gem. BIG Konzernabschluss, vorläufiger Wert für 2017, Planzahlen für 2018 und 2019 entsprechen der Mehrjahresplanung des BIG-Konzerns aus Herbst 2017.</t>
  </si>
  <si>
    <t xml:space="preserve">Summe </t>
  </si>
  <si>
    <r>
      <t xml:space="preserve">WU (Bau- und Planungskosten) </t>
    </r>
    <r>
      <rPr>
        <vertAlign val="superscript"/>
        <sz val="10"/>
        <rFont val="Arial"/>
        <family val="2"/>
      </rPr>
      <t>2)</t>
    </r>
  </si>
  <si>
    <r>
      <t xml:space="preserve">Neubauten/Sanierungen </t>
    </r>
    <r>
      <rPr>
        <vertAlign val="superscript"/>
        <sz val="10"/>
        <rFont val="Arial"/>
        <family val="2"/>
      </rPr>
      <t>1)</t>
    </r>
  </si>
  <si>
    <t>Instandhaltung</t>
  </si>
  <si>
    <t>Veränderung
2012-2019 
in %</t>
  </si>
  <si>
    <t xml:space="preserve">2017
</t>
  </si>
  <si>
    <t xml:space="preserve">Investitionsvolumen des BIG-Konzerns </t>
  </si>
  <si>
    <t xml:space="preserve">Summe  </t>
  </si>
  <si>
    <t>BIG</t>
  </si>
  <si>
    <t>ASFINAG</t>
  </si>
  <si>
    <r>
      <t>1)</t>
    </r>
    <r>
      <rPr>
        <sz val="10"/>
        <rFont val="Arial"/>
        <family val="2"/>
      </rPr>
      <t xml:space="preserve"> 2013 erfolgte eine Änderung der Bewertungsmethode für Immobilien. Diese hatte eine Erhöhung der Gewinnrücklage um rd. 4 Mrd. € zur Folge. </t>
    </r>
  </si>
  <si>
    <t>Quelle: BMF/BIG Konzernabschluss</t>
  </si>
  <si>
    <r>
      <t xml:space="preserve">Eigenkapital  </t>
    </r>
    <r>
      <rPr>
        <vertAlign val="superscript"/>
        <sz val="10"/>
        <rFont val="Arial"/>
        <family val="2"/>
      </rPr>
      <t>1)</t>
    </r>
  </si>
  <si>
    <t>Veränderung
2012-2016 
in %</t>
  </si>
  <si>
    <r>
      <t xml:space="preserve">Breitbandförderung, DB 41.02.03, Transfers </t>
    </r>
    <r>
      <rPr>
        <vertAlign val="superscript"/>
        <sz val="10"/>
        <rFont val="Arial"/>
        <family val="2"/>
      </rPr>
      <t>1)</t>
    </r>
  </si>
  <si>
    <r>
      <t xml:space="preserve">Privatbahngesetz </t>
    </r>
    <r>
      <rPr>
        <vertAlign val="superscript"/>
        <sz val="10"/>
        <rFont val="Arial"/>
        <family val="2"/>
      </rPr>
      <t>2)</t>
    </r>
  </si>
  <si>
    <r>
      <t xml:space="preserve">BIG-Konzern </t>
    </r>
    <r>
      <rPr>
        <vertAlign val="superscript"/>
        <sz val="10"/>
        <rFont val="Arial"/>
        <family val="2"/>
      </rPr>
      <t>3)</t>
    </r>
  </si>
  <si>
    <r>
      <t xml:space="preserve">ÖBB-Infrastruktur AG </t>
    </r>
    <r>
      <rPr>
        <vertAlign val="superscript"/>
        <sz val="10"/>
        <rFont val="Arial"/>
        <family val="2"/>
      </rPr>
      <t>4)</t>
    </r>
  </si>
  <si>
    <r>
      <t xml:space="preserve">ASFINAG </t>
    </r>
    <r>
      <rPr>
        <vertAlign val="superscript"/>
        <sz val="10"/>
        <rFont val="Arial"/>
        <family val="2"/>
      </rPr>
      <t>5)</t>
    </r>
  </si>
  <si>
    <r>
      <t>1)</t>
    </r>
    <r>
      <rPr>
        <sz val="10"/>
        <color theme="1"/>
        <rFont val="Arial"/>
        <family val="2"/>
      </rPr>
      <t xml:space="preserve"> Die 2016 und 2017 budgetierten, aber nicht ausbezahlten Mittel werden auf die Folgejahre verteilt. Insgesamt steht für den flächendeckenden Breitbandausbau 1 Mrd. € zur Verfügung. 
</t>
    </r>
    <r>
      <rPr>
        <vertAlign val="superscript"/>
        <sz val="10"/>
        <color theme="1"/>
        <rFont val="Arial"/>
        <family val="2"/>
      </rPr>
      <t xml:space="preserve">2) </t>
    </r>
    <r>
      <rPr>
        <sz val="10"/>
        <color theme="1"/>
        <rFont val="Arial"/>
        <family val="2"/>
      </rPr>
      <t xml:space="preserve">Finanzierungsbeiträge für Schieneninfrastrukturinvestitionen von Privatbahnen gemäß § 4 Privatbahngesetz (ohne Zahlungen an APK Pensionskasse betreffend Graz-Köflacher Bahn und Busbetrieb GmbH)
</t>
    </r>
    <r>
      <rPr>
        <vertAlign val="superscript"/>
        <sz val="10"/>
        <color theme="1"/>
        <rFont val="Arial"/>
        <family val="2"/>
      </rPr>
      <t xml:space="preserve">3) </t>
    </r>
    <r>
      <rPr>
        <sz val="10"/>
        <color theme="1"/>
        <rFont val="Arial"/>
        <family val="2"/>
      </rPr>
      <t xml:space="preserve">Teil des Sektors Staat gem. ESVG; Investitionen laut Mehrjahresplanung der BIG, Quelle: BIG
</t>
    </r>
    <r>
      <rPr>
        <vertAlign val="superscript"/>
        <sz val="10"/>
        <color theme="1"/>
        <rFont val="Arial"/>
        <family val="2"/>
      </rPr>
      <t xml:space="preserve">4) </t>
    </r>
    <r>
      <rPr>
        <sz val="10"/>
        <color theme="1"/>
        <rFont val="Arial"/>
        <family val="2"/>
      </rPr>
      <t xml:space="preserve">Teil des Sektors Staat gem. ESVG; Investitionen laut Rahmenplan (2016 Ist-Wert, 2017: vorläufiger Ist-Wert, 
2018+2019: Planwerte gemäß Rahmenplan 2018-2023 laut Ministerratsbeschluss vom 21.3.2018), Quelle: ÖBB
</t>
    </r>
    <r>
      <rPr>
        <vertAlign val="superscript"/>
        <sz val="10"/>
        <color theme="1"/>
        <rFont val="Arial"/>
        <family val="2"/>
      </rPr>
      <t xml:space="preserve">5) </t>
    </r>
    <r>
      <rPr>
        <sz val="10"/>
        <color theme="1"/>
        <rFont val="Arial"/>
        <family val="2"/>
      </rPr>
      <t xml:space="preserve">Quelle. ASFINAG
</t>
    </r>
    <r>
      <rPr>
        <vertAlign val="superscript"/>
        <sz val="10"/>
        <color theme="1"/>
        <rFont val="Arial"/>
        <family val="2"/>
      </rPr>
      <t xml:space="preserve">6) </t>
    </r>
    <r>
      <rPr>
        <sz val="10"/>
        <color theme="1"/>
        <rFont val="Arial"/>
        <family val="2"/>
      </rPr>
      <t>Investitionen ausgegliederter Einheiten + Zahlungen aus dem Bundesbudget ohne Zahlungen an BIG und ÖBB</t>
    </r>
  </si>
  <si>
    <r>
      <t xml:space="preserve">ÖBB-Infrastruktur AG </t>
    </r>
    <r>
      <rPr>
        <vertAlign val="superscript"/>
        <sz val="10"/>
        <rFont val="Arial"/>
        <family val="2"/>
      </rPr>
      <t>2)</t>
    </r>
  </si>
  <si>
    <r>
      <t xml:space="preserve">Investitionen ausgegliederter Gesellschaften in die Infrastruktur </t>
    </r>
    <r>
      <rPr>
        <b/>
        <vertAlign val="superscript"/>
        <sz val="10"/>
        <rFont val="Univers (E1)"/>
        <family val="2"/>
      </rPr>
      <t>1)</t>
    </r>
  </si>
  <si>
    <r>
      <t xml:space="preserve">2018 </t>
    </r>
    <r>
      <rPr>
        <b/>
        <vertAlign val="superscript"/>
        <sz val="10"/>
        <rFont val="Arial"/>
        <family val="2"/>
      </rPr>
      <t>1)</t>
    </r>
  </si>
  <si>
    <r>
      <t xml:space="preserve">2019 </t>
    </r>
    <r>
      <rPr>
        <b/>
        <vertAlign val="superscript"/>
        <sz val="10"/>
        <rFont val="Arial"/>
        <family val="2"/>
      </rPr>
      <t>1)</t>
    </r>
  </si>
  <si>
    <r>
      <t xml:space="preserve">2016 </t>
    </r>
    <r>
      <rPr>
        <b/>
        <vertAlign val="superscript"/>
        <sz val="10"/>
        <rFont val="Arial"/>
        <family val="2"/>
      </rPr>
      <t>1)</t>
    </r>
  </si>
  <si>
    <r>
      <t xml:space="preserve">2018 </t>
    </r>
    <r>
      <rPr>
        <b/>
        <vertAlign val="superscript"/>
        <sz val="10"/>
        <rFont val="Arial"/>
        <family val="2"/>
      </rPr>
      <t>2)</t>
    </r>
  </si>
  <si>
    <r>
      <t xml:space="preserve">2019 </t>
    </r>
    <r>
      <rPr>
        <b/>
        <vertAlign val="superscript"/>
        <sz val="10"/>
        <rFont val="Arial"/>
        <family val="2"/>
      </rPr>
      <t>2)</t>
    </r>
  </si>
  <si>
    <r>
      <t>1)</t>
    </r>
    <r>
      <rPr>
        <sz val="10"/>
        <rFont val="Arial"/>
        <family val="2"/>
      </rPr>
      <t xml:space="preserve"> Istwerte
</t>
    </r>
    <r>
      <rPr>
        <vertAlign val="superscript"/>
        <sz val="10"/>
        <rFont val="Arial"/>
        <family val="2"/>
      </rPr>
      <t>2)</t>
    </r>
    <r>
      <rPr>
        <sz val="10"/>
        <rFont val="Arial"/>
        <family val="2"/>
      </rPr>
      <t xml:space="preserve"> Planwerte gemäß Ministerratsbeschluss zum Rahmenplan 2018-2023 vom 21.3.2018 (Werte für Zuschüsse zum Betrieb der Schieneninfrastruktur sind auf Grundlage von BVA-E 2018 und 2019 geschätzt)</t>
    </r>
  </si>
  <si>
    <r>
      <t xml:space="preserve">Summe </t>
    </r>
    <r>
      <rPr>
        <b/>
        <vertAlign val="superscript"/>
        <sz val="10"/>
        <rFont val="Arial"/>
        <family val="2"/>
      </rPr>
      <t>6)</t>
    </r>
  </si>
  <si>
    <r>
      <t>1)</t>
    </r>
    <r>
      <rPr>
        <sz val="10"/>
        <rFont val="Arial"/>
        <family val="2"/>
      </rPr>
      <t xml:space="preserve"> 2018 und 2019: Planwerte gemäß Ministerratsbeschluss zum ÖBB-Rahmenplan 2018-2023 vom 21.3.2018 (Werte für Zuschüsse zum Betrieb der Schieneninfrastruktur sind auf Grundlage von BVA-E 2018 und 2019 geschätzt)
</t>
    </r>
    <r>
      <rPr>
        <vertAlign val="superscript"/>
        <sz val="10"/>
        <rFont val="Arial"/>
        <family val="2"/>
      </rPr>
      <t xml:space="preserve">2) </t>
    </r>
    <r>
      <rPr>
        <sz val="10"/>
        <rFont val="Arial"/>
        <family val="2"/>
      </rPr>
      <t xml:space="preserve">2017: vorläufiger Erfolg, 2018 und 2019: Werte laut BVA-E
</t>
    </r>
    <r>
      <rPr>
        <vertAlign val="superscript"/>
        <sz val="10"/>
        <rFont val="Arial"/>
        <family val="2"/>
      </rPr>
      <t xml:space="preserve">3) </t>
    </r>
    <r>
      <rPr>
        <sz val="10"/>
        <rFont val="Arial"/>
        <family val="2"/>
      </rPr>
      <t xml:space="preserve">2017 - 2019: Schätzwerte
</t>
    </r>
    <r>
      <rPr>
        <vertAlign val="superscript"/>
        <sz val="10"/>
        <rFont val="Arial"/>
        <family val="2"/>
      </rPr>
      <t xml:space="preserve">4) </t>
    </r>
    <r>
      <rPr>
        <sz val="10"/>
        <rFont val="Arial"/>
        <family val="2"/>
      </rPr>
      <t xml:space="preserve">2017: Erwartungswert, 2018 und 2019: Planwerte laut Beilage 3 zu Ministerratsbeschluss zum ÖBB-Rahmenplan 2018-2023 vom 21.3.2018
</t>
    </r>
    <r>
      <rPr>
        <vertAlign val="superscript"/>
        <sz val="10"/>
        <rFont val="Arial"/>
        <family val="2"/>
      </rPr>
      <t xml:space="preserve">5) </t>
    </r>
    <r>
      <rPr>
        <sz val="10"/>
        <rFont val="Arial"/>
        <family val="2"/>
      </rPr>
      <t>Für die Jahre 2017 bis 2019 liegen keine veröffentlichten Erwartungs- bzw Planwerte vor.</t>
    </r>
  </si>
  <si>
    <r>
      <t>1)</t>
    </r>
    <r>
      <rPr>
        <sz val="10"/>
        <rFont val="Arial"/>
        <family val="2"/>
      </rPr>
      <t xml:space="preserve"> Bei den unter dieser Position angeführten Werten handelt es sich um Investitionen in das langfristige Vermögen (Bestandsimmobilien), d.h. Projektentwicklungen, die dem kurzfristigen Vermögen zugerechnet werden, bleiben hier unberücksichtigt. 
</t>
    </r>
    <r>
      <rPr>
        <vertAlign val="superscript"/>
        <sz val="10"/>
        <rFont val="Arial"/>
        <family val="2"/>
      </rPr>
      <t xml:space="preserve">2) </t>
    </r>
    <r>
      <rPr>
        <sz val="10"/>
        <rFont val="Arial"/>
        <family val="2"/>
      </rPr>
      <t>Der Neubau WU wurde in einer eigenen Projektgesellschaft abgewickelt, jedoch zu 100% über die BIG finanziert und wird somit zu den BIG-Investitionen hinzugerechnet.</t>
    </r>
  </si>
  <si>
    <r>
      <t>1)</t>
    </r>
    <r>
      <rPr>
        <sz val="10"/>
        <rFont val="Univers (E1)"/>
      </rPr>
      <t xml:space="preserve"> bis 2017 Istwerte, 2018+2019: Planwerte
</t>
    </r>
    <r>
      <rPr>
        <vertAlign val="superscript"/>
        <sz val="10"/>
        <rFont val="Univers (E1)"/>
      </rPr>
      <t xml:space="preserve">2) </t>
    </r>
    <r>
      <rPr>
        <sz val="10"/>
        <rFont val="Univers (E1)"/>
      </rPr>
      <t>ab 2010 inkl. Brenner-Basistunnel; 2017 vorläufiger Istwert, 2018 und 2019 Planwerte gemäß Rahmenplan 2018-2023</t>
    </r>
  </si>
</sst>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3" formatCode="_-* #,##0.00_-;\-* #,##0.00_-;_-* &quot;-&quot;??_-;_-@_-"/>
    <numFmt numFmtId="164" formatCode="0.0"/>
    <numFmt numFmtId="165" formatCode="#,##0.0"/>
    <numFmt numFmtId="166" formatCode="_-[$€-2]\ * #,##0.00_-;\-[$€-2]\ * #,##0.00_-;_-[$€-2]\ * &quot;-&quot;??_-"/>
    <numFmt numFmtId="167" formatCode="&quot;$&quot;#,##0.00_);[Red]\(&quot;$&quot;#,##0.00\)"/>
    <numFmt numFmtId="168" formatCode="_-* #,##0.00\ _Ö_S_-;\-* #,##0.00\ _Ö_S_-;_-* &quot;-&quot;??\ _Ö_S_-;_-@_-"/>
  </numFmts>
  <fonts count="31">
    <font>
      <sz val="11"/>
      <color theme="1"/>
      <name val="Calibri"/>
      <family val="2"/>
      <scheme val="minor"/>
    </font>
    <font>
      <sz val="11"/>
      <color theme="1"/>
      <name val="Calibri"/>
      <family val="2"/>
      <scheme val="minor"/>
    </font>
    <font>
      <sz val="10"/>
      <name val="Arial"/>
      <family val="2"/>
    </font>
    <font>
      <vertAlign val="superscript"/>
      <sz val="10"/>
      <name val="Arial"/>
      <family val="2"/>
    </font>
    <font>
      <b/>
      <sz val="10"/>
      <name val="Arial"/>
      <family val="2"/>
    </font>
    <font>
      <b/>
      <vertAlign val="superscript"/>
      <sz val="10"/>
      <name val="Arial"/>
      <family val="2"/>
    </font>
    <font>
      <i/>
      <sz val="10"/>
      <name val="Arial"/>
      <family val="2"/>
    </font>
    <font>
      <sz val="11"/>
      <color theme="1"/>
      <name val="Arial"/>
      <family val="2"/>
    </font>
    <font>
      <b/>
      <sz val="12"/>
      <color indexed="8"/>
      <name val="Arial"/>
      <family val="2"/>
    </font>
    <font>
      <b/>
      <i/>
      <sz val="12"/>
      <color indexed="8"/>
      <name val="Arial"/>
      <family val="2"/>
    </font>
    <font>
      <sz val="12"/>
      <color indexed="8"/>
      <name val="Arial"/>
      <family val="2"/>
    </font>
    <font>
      <sz val="10"/>
      <color indexed="8"/>
      <name val="Arial"/>
      <family val="2"/>
    </font>
    <font>
      <i/>
      <sz val="12"/>
      <color indexed="8"/>
      <name val="Arial"/>
      <family val="2"/>
    </font>
    <font>
      <sz val="19"/>
      <color indexed="48"/>
      <name val="Arial"/>
      <family val="2"/>
    </font>
    <font>
      <sz val="12"/>
      <color indexed="14"/>
      <name val="Arial"/>
      <family val="2"/>
    </font>
    <font>
      <sz val="11"/>
      <color indexed="8"/>
      <name val="Arial"/>
      <family val="2"/>
    </font>
    <font>
      <b/>
      <sz val="10"/>
      <color indexed="9"/>
      <name val="Arial"/>
      <family val="2"/>
    </font>
    <font>
      <sz val="10"/>
      <color theme="1"/>
      <name val="Arial"/>
      <family val="2"/>
    </font>
    <font>
      <sz val="10"/>
      <name val="Univers (E1)"/>
    </font>
    <font>
      <sz val="10"/>
      <name val="Univers (E1)"/>
      <family val="2"/>
    </font>
    <font>
      <b/>
      <sz val="10"/>
      <name val="Univers (E1)"/>
      <family val="2"/>
    </font>
    <font>
      <sz val="10"/>
      <name val="Times New Roman"/>
      <family val="1"/>
    </font>
    <font>
      <sz val="10"/>
      <name val="MS Sans Serif"/>
      <family val="2"/>
    </font>
    <font>
      <sz val="11"/>
      <name val="Arial"/>
      <family val="2"/>
    </font>
    <font>
      <sz val="9"/>
      <name val="Times New Roman"/>
      <family val="1"/>
    </font>
    <font>
      <i/>
      <sz val="8"/>
      <name val="Tms Rmn"/>
    </font>
    <font>
      <b/>
      <sz val="8"/>
      <name val="Tms Rmn"/>
    </font>
    <font>
      <b/>
      <sz val="10"/>
      <color theme="1"/>
      <name val="Arial"/>
      <family val="2"/>
    </font>
    <font>
      <vertAlign val="superscript"/>
      <sz val="10"/>
      <color theme="1"/>
      <name val="Arial"/>
      <family val="2"/>
    </font>
    <font>
      <vertAlign val="superscript"/>
      <sz val="10"/>
      <name val="Univers (E1)"/>
    </font>
    <font>
      <b/>
      <vertAlign val="superscript"/>
      <sz val="10"/>
      <name val="Univers (E1)"/>
      <family val="2"/>
    </font>
  </fonts>
  <fills count="18">
    <fill>
      <patternFill patternType="none"/>
    </fill>
    <fill>
      <patternFill patternType="gray125"/>
    </fill>
    <fill>
      <patternFill patternType="solid">
        <fgColor rgb="FFFFFFCC"/>
      </patternFill>
    </fill>
    <fill>
      <patternFill patternType="solid">
        <fgColor indexed="43"/>
        <bgColor indexed="64"/>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4"/>
        <bgColor indexed="64"/>
      </patternFill>
    </fill>
    <fill>
      <patternFill patternType="solid">
        <fgColor indexed="41"/>
        <bgColor indexed="64"/>
      </patternFill>
    </fill>
    <fill>
      <patternFill patternType="solid">
        <fgColor indexed="40"/>
        <bgColor indexed="64"/>
      </patternFill>
    </fill>
  </fills>
  <borders count="9">
    <border>
      <left/>
      <right/>
      <top/>
      <bottom/>
      <diagonal/>
    </border>
    <border>
      <left style="thin">
        <color rgb="FFB2B2B2"/>
      </left>
      <right style="thin">
        <color rgb="FFB2B2B2"/>
      </right>
      <top style="thin">
        <color rgb="FFB2B2B2"/>
      </top>
      <bottom style="thin">
        <color rgb="FFB2B2B2"/>
      </bottom>
      <diagonal/>
    </border>
    <border>
      <left/>
      <right/>
      <top/>
      <bottom style="thin">
        <color indexed="64"/>
      </bottom>
      <diagonal/>
    </border>
    <border>
      <left/>
      <right/>
      <top style="thin">
        <color indexed="64"/>
      </top>
      <bottom style="thin">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style="thin">
        <color indexed="23"/>
      </left>
      <right style="thin">
        <color indexed="23"/>
      </right>
      <top style="hair">
        <color rgb="FF002060"/>
      </top>
      <bottom/>
      <diagonal/>
    </border>
    <border>
      <left style="thin">
        <color indexed="64"/>
      </left>
      <right/>
      <top/>
      <bottom/>
      <diagonal/>
    </border>
  </borders>
  <cellStyleXfs count="67">
    <xf numFmtId="0" fontId="0" fillId="0" borderId="0"/>
    <xf numFmtId="9" fontId="1" fillId="0" borderId="0" applyFont="0" applyFill="0" applyBorder="0" applyAlignment="0" applyProtection="0"/>
    <xf numFmtId="0" fontId="2" fillId="0" borderId="0"/>
    <xf numFmtId="0" fontId="7" fillId="0" borderId="0"/>
    <xf numFmtId="166" fontId="2" fillId="0" borderId="0" applyFont="0" applyFill="0" applyBorder="0" applyAlignment="0" applyProtection="0"/>
    <xf numFmtId="4" fontId="8" fillId="3" borderId="4" applyNumberFormat="0" applyProtection="0">
      <alignment vertical="center"/>
    </xf>
    <xf numFmtId="4" fontId="9" fillId="3" borderId="4" applyNumberFormat="0" applyProtection="0">
      <alignment vertical="center"/>
    </xf>
    <xf numFmtId="4" fontId="10" fillId="3" borderId="4" applyNumberFormat="0" applyProtection="0">
      <alignment horizontal="left" vertical="center" indent="1"/>
    </xf>
    <xf numFmtId="4" fontId="10" fillId="4" borderId="0" applyNumberFormat="0" applyProtection="0">
      <alignment horizontal="left" vertical="center" indent="1"/>
    </xf>
    <xf numFmtId="4" fontId="10" fillId="5" borderId="4" applyNumberFormat="0" applyProtection="0">
      <alignment horizontal="right" vertical="center"/>
    </xf>
    <xf numFmtId="4" fontId="10" fillId="6" borderId="4" applyNumberFormat="0" applyProtection="0">
      <alignment horizontal="right" vertical="center"/>
    </xf>
    <xf numFmtId="4" fontId="10" fillId="7" borderId="4" applyNumberFormat="0" applyProtection="0">
      <alignment horizontal="right" vertical="center"/>
    </xf>
    <xf numFmtId="4" fontId="10" fillId="8" borderId="4" applyNumberFormat="0" applyProtection="0">
      <alignment horizontal="right" vertical="center"/>
    </xf>
    <xf numFmtId="4" fontId="10" fillId="9" borderId="4" applyNumberFormat="0" applyProtection="0">
      <alignment horizontal="right" vertical="center"/>
    </xf>
    <xf numFmtId="4" fontId="10" fillId="10" borderId="4" applyNumberFormat="0" applyProtection="0">
      <alignment horizontal="right" vertical="center"/>
    </xf>
    <xf numFmtId="4" fontId="10" fillId="11" borderId="4" applyNumberFormat="0" applyProtection="0">
      <alignment horizontal="right" vertical="center"/>
    </xf>
    <xf numFmtId="4" fontId="10" fillId="12" borderId="4" applyNumberFormat="0" applyProtection="0">
      <alignment horizontal="right" vertical="center"/>
    </xf>
    <xf numFmtId="4" fontId="10" fillId="13" borderId="4" applyNumberFormat="0" applyProtection="0">
      <alignment horizontal="right" vertical="center"/>
    </xf>
    <xf numFmtId="4" fontId="8" fillId="14" borderId="5" applyNumberFormat="0" applyProtection="0">
      <alignment horizontal="left" vertical="center" indent="1"/>
    </xf>
    <xf numFmtId="4" fontId="8" fillId="15" borderId="0" applyNumberFormat="0" applyProtection="0">
      <alignment horizontal="left" vertical="center" indent="1"/>
    </xf>
    <xf numFmtId="4" fontId="8" fillId="4" borderId="0" applyNumberFormat="0" applyProtection="0">
      <alignment horizontal="left" vertical="center" indent="1"/>
    </xf>
    <xf numFmtId="4" fontId="10" fillId="15" borderId="4" applyNumberFormat="0" applyProtection="0">
      <alignment horizontal="right" vertical="center"/>
    </xf>
    <xf numFmtId="4" fontId="11" fillId="15" borderId="0" applyNumberFormat="0" applyProtection="0">
      <alignment horizontal="left" vertical="center" indent="1"/>
    </xf>
    <xf numFmtId="4" fontId="11" fillId="4" borderId="0" applyNumberFormat="0" applyProtection="0">
      <alignment horizontal="left" vertical="center" indent="1"/>
    </xf>
    <xf numFmtId="4" fontId="10" fillId="16" borderId="4" applyNumberFormat="0" applyProtection="0">
      <alignment vertical="center"/>
    </xf>
    <xf numFmtId="4" fontId="12" fillId="16" borderId="4" applyNumberFormat="0" applyProtection="0">
      <alignment vertical="center"/>
    </xf>
    <xf numFmtId="4" fontId="8" fillId="15" borderId="6" applyNumberFormat="0" applyProtection="0">
      <alignment horizontal="left" vertical="center" indent="1"/>
    </xf>
    <xf numFmtId="4" fontId="10" fillId="16" borderId="4" applyNumberFormat="0" applyProtection="0">
      <alignment horizontal="right" vertical="center"/>
    </xf>
    <xf numFmtId="4" fontId="12" fillId="16" borderId="4" applyNumberFormat="0" applyProtection="0">
      <alignment horizontal="right" vertical="center"/>
    </xf>
    <xf numFmtId="4" fontId="8" fillId="15" borderId="4" applyNumberFormat="0" applyProtection="0">
      <alignment horizontal="left" vertical="center" indent="1"/>
    </xf>
    <xf numFmtId="4" fontId="13" fillId="17" borderId="6" applyNumberFormat="0" applyProtection="0">
      <alignment horizontal="left" vertical="center" indent="1"/>
    </xf>
    <xf numFmtId="4" fontId="14" fillId="16" borderId="4" applyNumberFormat="0" applyProtection="0">
      <alignment horizontal="right" vertical="center"/>
    </xf>
    <xf numFmtId="0" fontId="15" fillId="0" borderId="0"/>
    <xf numFmtId="0" fontId="7" fillId="0" borderId="0"/>
    <xf numFmtId="0" fontId="15" fillId="0" borderId="0"/>
    <xf numFmtId="0" fontId="7" fillId="0" borderId="0"/>
    <xf numFmtId="165" fontId="16" fillId="0" borderId="7">
      <alignment vertical="center"/>
      <protection locked="0"/>
    </xf>
    <xf numFmtId="164" fontId="11" fillId="0" borderId="0">
      <alignment horizontal="right" vertical="center"/>
      <protection locked="0"/>
    </xf>
    <xf numFmtId="0" fontId="21" fillId="0" borderId="3">
      <alignment horizontal="center" vertical="center"/>
    </xf>
    <xf numFmtId="167" fontId="22" fillId="0" borderId="0" applyFont="0" applyFill="0" applyBorder="0" applyAlignment="0" applyProtection="0"/>
    <xf numFmtId="164" fontId="21" fillId="0" borderId="0" applyBorder="0"/>
    <xf numFmtId="164" fontId="21" fillId="0" borderId="8"/>
    <xf numFmtId="168" fontId="2" fillId="0" borderId="0" applyFont="0" applyFill="0" applyBorder="0" applyAlignment="0" applyProtection="0"/>
    <xf numFmtId="43" fontId="23" fillId="0" borderId="0" applyFont="0" applyFill="0" applyBorder="0" applyAlignment="0" applyProtection="0"/>
    <xf numFmtId="0" fontId="21" fillId="0" borderId="0"/>
    <xf numFmtId="0" fontId="21" fillId="0" borderId="0"/>
    <xf numFmtId="0" fontId="22" fillId="0" borderId="0"/>
    <xf numFmtId="0" fontId="24" fillId="0" borderId="0">
      <alignment horizontal="left"/>
    </xf>
    <xf numFmtId="0" fontId="1" fillId="2" borderId="1" applyNumberFormat="0" applyFont="0" applyAlignment="0" applyProtection="0"/>
    <xf numFmtId="0" fontId="1" fillId="2" borderId="1" applyNumberFormat="0" applyFont="0" applyAlignment="0" applyProtection="0"/>
    <xf numFmtId="0" fontId="1" fillId="2" borderId="1"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0" fontId="21" fillId="0" borderId="2">
      <alignment horizontal="center" vertical="center"/>
    </xf>
    <xf numFmtId="0" fontId="1" fillId="0" borderId="0"/>
    <xf numFmtId="0" fontId="1" fillId="0" borderId="0"/>
    <xf numFmtId="0" fontId="1" fillId="0" borderId="0"/>
    <xf numFmtId="0" fontId="1" fillId="0" borderId="0"/>
    <xf numFmtId="0" fontId="1" fillId="0" borderId="0"/>
    <xf numFmtId="0" fontId="2" fillId="0" borderId="0"/>
    <xf numFmtId="0" fontId="23" fillId="0" borderId="0"/>
    <xf numFmtId="0" fontId="1" fillId="0" borderId="0"/>
    <xf numFmtId="0" fontId="2" fillId="0" borderId="0"/>
    <xf numFmtId="0" fontId="1" fillId="0" borderId="0"/>
    <xf numFmtId="0" fontId="23" fillId="0" borderId="0"/>
    <xf numFmtId="0" fontId="25" fillId="0" borderId="0"/>
    <xf numFmtId="0" fontId="26" fillId="0" borderId="0"/>
  </cellStyleXfs>
  <cellXfs count="176">
    <xf numFmtId="0" fontId="0" fillId="0" borderId="0" xfId="0"/>
    <xf numFmtId="0" fontId="2" fillId="0" borderId="0" xfId="2"/>
    <xf numFmtId="0" fontId="2" fillId="0" borderId="0" xfId="2" applyFont="1"/>
    <xf numFmtId="165" fontId="2" fillId="0" borderId="0" xfId="2" applyNumberFormat="1" applyFont="1" applyAlignment="1">
      <alignment horizontal="right" vertical="center"/>
    </xf>
    <xf numFmtId="0" fontId="2" fillId="0" borderId="0" xfId="2" applyFont="1" applyBorder="1" applyAlignment="1">
      <alignment horizontal="left" vertical="top" wrapText="1"/>
    </xf>
    <xf numFmtId="0" fontId="2" fillId="0" borderId="0" xfId="2" applyFont="1" applyBorder="1" applyAlignment="1">
      <alignment horizontal="left" vertical="top" wrapText="1"/>
    </xf>
    <xf numFmtId="0" fontId="2" fillId="0" borderId="0" xfId="2" applyFont="1" applyBorder="1"/>
    <xf numFmtId="164" fontId="2" fillId="0" borderId="0" xfId="2" applyNumberFormat="1" applyFont="1" applyBorder="1"/>
    <xf numFmtId="3" fontId="2" fillId="0" borderId="0" xfId="2" applyNumberFormat="1" applyFont="1" applyFill="1" applyBorder="1" applyAlignment="1">
      <alignment vertical="top"/>
    </xf>
    <xf numFmtId="0" fontId="2" fillId="0" borderId="0" xfId="2" applyFont="1" applyBorder="1" applyAlignment="1">
      <alignment vertical="top" wrapText="1"/>
    </xf>
    <xf numFmtId="0" fontId="2" fillId="0" borderId="0" xfId="2" applyFont="1" applyFill="1" applyBorder="1" applyAlignment="1">
      <alignment horizontal="center" vertical="top" wrapText="1"/>
    </xf>
    <xf numFmtId="0" fontId="2" fillId="0" borderId="0" xfId="2" applyFont="1" applyBorder="1" applyAlignment="1">
      <alignment horizontal="center" vertical="top" wrapText="1"/>
    </xf>
    <xf numFmtId="0" fontId="2" fillId="0" borderId="0" xfId="2" applyAlignment="1">
      <alignment vertical="center"/>
    </xf>
    <xf numFmtId="0" fontId="2" fillId="0" borderId="0" xfId="2" applyFont="1" applyFill="1" applyAlignment="1">
      <alignment vertical="center"/>
    </xf>
    <xf numFmtId="0" fontId="2" fillId="0" borderId="0" xfId="2" applyFont="1" applyAlignment="1">
      <alignment vertical="center"/>
    </xf>
    <xf numFmtId="0" fontId="2" fillId="0" borderId="0" xfId="2" applyFill="1" applyAlignment="1">
      <alignment vertical="center"/>
    </xf>
    <xf numFmtId="3" fontId="2" fillId="0" borderId="0" xfId="2" applyNumberFormat="1" applyAlignment="1">
      <alignment vertical="center"/>
    </xf>
    <xf numFmtId="0" fontId="2" fillId="0" borderId="0" xfId="2" applyFont="1" applyBorder="1" applyAlignment="1">
      <alignment vertical="center"/>
    </xf>
    <xf numFmtId="0" fontId="2" fillId="0" borderId="0" xfId="2" applyFont="1" applyBorder="1" applyAlignment="1">
      <alignment vertical="center" wrapText="1"/>
    </xf>
    <xf numFmtId="3" fontId="2" fillId="0" borderId="0" xfId="2" applyNumberFormat="1" applyFont="1" applyAlignment="1">
      <alignment horizontal="right" vertical="center"/>
    </xf>
    <xf numFmtId="165" fontId="4" fillId="0" borderId="0" xfId="2" applyNumberFormat="1" applyFont="1"/>
    <xf numFmtId="0" fontId="4" fillId="0" borderId="0" xfId="2" applyFont="1"/>
    <xf numFmtId="0" fontId="2" fillId="0" borderId="0" xfId="2" applyFont="1" applyFill="1" applyAlignment="1">
      <alignment wrapText="1"/>
    </xf>
    <xf numFmtId="0" fontId="2" fillId="0" borderId="0" xfId="2" applyFont="1" applyFill="1"/>
    <xf numFmtId="165" fontId="2" fillId="0" borderId="0" xfId="2" applyNumberFormat="1" applyFont="1" applyFill="1"/>
    <xf numFmtId="165" fontId="2" fillId="0" borderId="0" xfId="2" applyNumberFormat="1" applyFont="1" applyFill="1" applyBorder="1" applyAlignment="1" applyProtection="1">
      <alignment vertical="center"/>
      <protection locked="0"/>
    </xf>
    <xf numFmtId="165" fontId="4" fillId="0" borderId="0" xfId="2" applyNumberFormat="1" applyFont="1" applyFill="1" applyAlignment="1">
      <alignment vertical="top"/>
    </xf>
    <xf numFmtId="0" fontId="4" fillId="0" borderId="0" xfId="2" applyFont="1" applyFill="1"/>
    <xf numFmtId="164" fontId="4" fillId="0" borderId="0" xfId="2" applyNumberFormat="1" applyFont="1" applyFill="1" applyAlignment="1">
      <alignment horizontal="right"/>
    </xf>
    <xf numFmtId="164" fontId="4" fillId="0" borderId="0" xfId="2" applyNumberFormat="1" applyFont="1"/>
    <xf numFmtId="0" fontId="4" fillId="0" borderId="0" xfId="2" applyFont="1" applyFill="1" applyBorder="1" applyAlignment="1">
      <alignment horizontal="left" vertical="top" wrapText="1"/>
    </xf>
    <xf numFmtId="165" fontId="2" fillId="0" borderId="0" xfId="2" applyNumberFormat="1" applyFont="1" applyFill="1" applyAlignment="1">
      <alignment vertical="top"/>
    </xf>
    <xf numFmtId="164" fontId="2" fillId="0" borderId="0" xfId="2" applyNumberFormat="1" applyFont="1" applyFill="1" applyAlignment="1">
      <alignment horizontal="right" vertical="top"/>
    </xf>
    <xf numFmtId="164" fontId="2" fillId="0" borderId="0" xfId="2" applyNumberFormat="1" applyFont="1"/>
    <xf numFmtId="3" fontId="2" fillId="0" borderId="0" xfId="0" applyNumberFormat="1" applyFont="1" applyFill="1" applyBorder="1"/>
    <xf numFmtId="0" fontId="2" fillId="0" borderId="0" xfId="0" applyFont="1" applyFill="1" applyBorder="1"/>
    <xf numFmtId="0" fontId="2" fillId="0" borderId="0" xfId="2" applyAlignment="1">
      <alignment horizontal="left"/>
    </xf>
    <xf numFmtId="0" fontId="2" fillId="0" borderId="0" xfId="2" applyFont="1" applyAlignment="1">
      <alignment horizontal="left"/>
    </xf>
    <xf numFmtId="0" fontId="2" fillId="0" borderId="0" xfId="2" applyFont="1" applyBorder="1" applyAlignment="1">
      <alignment horizontal="left" vertical="top" wrapText="1"/>
    </xf>
    <xf numFmtId="0" fontId="2" fillId="0" borderId="0" xfId="2" applyFont="1" applyBorder="1" applyAlignment="1">
      <alignment horizontal="left" vertical="center" wrapText="1"/>
    </xf>
    <xf numFmtId="0" fontId="2" fillId="0" borderId="0" xfId="2" applyAlignment="1"/>
    <xf numFmtId="3" fontId="2" fillId="0" borderId="0" xfId="2" applyNumberFormat="1" applyFont="1" applyFill="1" applyAlignment="1">
      <alignment horizontal="right" vertical="top"/>
    </xf>
    <xf numFmtId="0" fontId="17" fillId="0" borderId="0" xfId="0" applyFont="1"/>
    <xf numFmtId="0" fontId="2" fillId="0" borderId="0" xfId="2" applyFont="1" applyFill="1" applyBorder="1"/>
    <xf numFmtId="165" fontId="2" fillId="0" borderId="0" xfId="2" applyNumberFormat="1" applyFont="1" applyFill="1" applyBorder="1"/>
    <xf numFmtId="0" fontId="4" fillId="0" borderId="0" xfId="2" applyFont="1" applyFill="1" applyBorder="1" applyAlignment="1">
      <alignment horizontal="right" vertical="center" wrapText="1"/>
    </xf>
    <xf numFmtId="0" fontId="17" fillId="0" borderId="0" xfId="0" applyFont="1" applyFill="1" applyBorder="1"/>
    <xf numFmtId="0" fontId="4" fillId="0" borderId="0" xfId="2" applyFont="1" applyFill="1" applyBorder="1"/>
    <xf numFmtId="165" fontId="4" fillId="0" borderId="0" xfId="2" applyNumberFormat="1" applyFont="1" applyFill="1" applyBorder="1"/>
    <xf numFmtId="165" fontId="4" fillId="0" borderId="0" xfId="2" applyNumberFormat="1" applyFont="1" applyFill="1" applyBorder="1" applyAlignment="1"/>
    <xf numFmtId="165" fontId="2" fillId="0" borderId="0" xfId="2" applyNumberFormat="1" applyFont="1" applyFill="1" applyBorder="1" applyAlignment="1"/>
    <xf numFmtId="0" fontId="4" fillId="0" borderId="0" xfId="0" applyFont="1" applyFill="1" applyBorder="1"/>
    <xf numFmtId="0" fontId="17" fillId="0" borderId="0" xfId="0" applyFont="1" applyFill="1" applyBorder="1" applyAlignment="1"/>
    <xf numFmtId="165" fontId="27" fillId="0" borderId="0" xfId="0" applyNumberFormat="1" applyFont="1" applyBorder="1"/>
    <xf numFmtId="0" fontId="17" fillId="0" borderId="0" xfId="0" applyFont="1" applyBorder="1"/>
    <xf numFmtId="165" fontId="2" fillId="0" borderId="0" xfId="2" applyNumberFormat="1" applyFont="1" applyFill="1" applyBorder="1" applyAlignment="1">
      <alignment horizontal="right"/>
    </xf>
    <xf numFmtId="165" fontId="17" fillId="0" borderId="0" xfId="0" applyNumberFormat="1" applyFont="1" applyBorder="1"/>
    <xf numFmtId="0" fontId="2" fillId="0" borderId="0" xfId="2" applyFont="1" applyFill="1" applyBorder="1" applyAlignment="1">
      <alignment wrapText="1"/>
    </xf>
    <xf numFmtId="164" fontId="27" fillId="0" borderId="0" xfId="0" applyNumberFormat="1" applyFont="1" applyBorder="1"/>
    <xf numFmtId="164" fontId="17" fillId="0" borderId="0" xfId="0" applyNumberFormat="1" applyFont="1" applyBorder="1"/>
    <xf numFmtId="0" fontId="4" fillId="0" borderId="0" xfId="2" applyFont="1" applyFill="1" applyBorder="1" applyAlignment="1">
      <alignment vertical="center"/>
    </xf>
    <xf numFmtId="165" fontId="2" fillId="0" borderId="0" xfId="2" applyNumberFormat="1" applyFont="1" applyBorder="1" applyAlignment="1">
      <alignment horizontal="right" vertical="center"/>
    </xf>
    <xf numFmtId="165" fontId="2" fillId="0" borderId="0" xfId="2" applyNumberFormat="1" applyBorder="1" applyAlignment="1">
      <alignment horizontal="right" vertical="center"/>
    </xf>
    <xf numFmtId="0" fontId="2" fillId="0" borderId="0" xfId="2" applyBorder="1"/>
    <xf numFmtId="0" fontId="4" fillId="0" borderId="0" xfId="2" applyFont="1" applyBorder="1" applyAlignment="1">
      <alignment horizontal="right" vertical="top" wrapText="1"/>
    </xf>
    <xf numFmtId="0" fontId="4" fillId="0" borderId="0" xfId="2" applyFont="1" applyFill="1" applyBorder="1" applyAlignment="1">
      <alignment horizontal="right" vertical="top" wrapText="1"/>
    </xf>
    <xf numFmtId="0" fontId="4" fillId="0" borderId="0" xfId="2" applyFont="1" applyBorder="1" applyAlignment="1">
      <alignment vertical="top" wrapText="1"/>
    </xf>
    <xf numFmtId="3" fontId="4" fillId="0" borderId="0" xfId="2" applyNumberFormat="1" applyFont="1" applyBorder="1"/>
    <xf numFmtId="3" fontId="4" fillId="0" borderId="0" xfId="2" applyNumberFormat="1" applyFont="1" applyFill="1" applyBorder="1" applyAlignment="1">
      <alignment vertical="top"/>
    </xf>
    <xf numFmtId="164" fontId="4" fillId="0" borderId="0" xfId="2" applyNumberFormat="1" applyFont="1" applyBorder="1"/>
    <xf numFmtId="165" fontId="4" fillId="0" borderId="0" xfId="2" applyNumberFormat="1" applyFont="1" applyFill="1" applyBorder="1" applyAlignment="1">
      <alignment vertical="center"/>
    </xf>
    <xf numFmtId="164" fontId="4" fillId="0" borderId="0" xfId="0" applyNumberFormat="1" applyFont="1" applyBorder="1"/>
    <xf numFmtId="164" fontId="4" fillId="0" borderId="0" xfId="1" applyNumberFormat="1" applyFont="1" applyFill="1" applyBorder="1" applyAlignment="1">
      <alignment vertical="center"/>
    </xf>
    <xf numFmtId="0" fontId="4" fillId="0" borderId="0" xfId="2" applyFont="1" applyAlignment="1">
      <alignment horizontal="right" wrapText="1"/>
    </xf>
    <xf numFmtId="0" fontId="4" fillId="0" borderId="0" xfId="2" applyFont="1" applyAlignment="1">
      <alignment horizontal="right" vertical="center"/>
    </xf>
    <xf numFmtId="0" fontId="4" fillId="0" borderId="0" xfId="2" applyFont="1" applyAlignment="1">
      <alignment horizontal="right" vertical="center" wrapText="1"/>
    </xf>
    <xf numFmtId="0" fontId="4" fillId="0" borderId="0" xfId="2" applyFont="1" applyAlignment="1">
      <alignment vertical="center"/>
    </xf>
    <xf numFmtId="0" fontId="4" fillId="0" borderId="0" xfId="2" applyFont="1" applyFill="1" applyAlignment="1">
      <alignment vertical="center"/>
    </xf>
    <xf numFmtId="0" fontId="4" fillId="0" borderId="0" xfId="2" applyFont="1" applyAlignment="1">
      <alignment horizontal="right" vertical="top"/>
    </xf>
    <xf numFmtId="0" fontId="4" fillId="0" borderId="0" xfId="2" applyFont="1" applyAlignment="1">
      <alignment horizontal="right" vertical="top" wrapText="1"/>
    </xf>
    <xf numFmtId="0" fontId="4" fillId="0" borderId="0" xfId="2" applyFont="1" applyFill="1" applyBorder="1" applyAlignment="1">
      <alignment horizontal="right" vertical="top"/>
    </xf>
    <xf numFmtId="3" fontId="2" fillId="0" borderId="0" xfId="2" applyNumberFormat="1" applyFont="1" applyBorder="1" applyAlignment="1">
      <alignment horizontal="right" vertical="center"/>
    </xf>
    <xf numFmtId="3" fontId="2" fillId="0" borderId="0" xfId="2" quotePrefix="1" applyNumberFormat="1" applyFont="1" applyBorder="1" applyAlignment="1">
      <alignment horizontal="right" vertical="center"/>
    </xf>
    <xf numFmtId="0" fontId="2" fillId="0" borderId="0" xfId="2" applyFont="1" applyFill="1" applyBorder="1" applyAlignment="1">
      <alignment horizontal="left" vertical="center" wrapText="1"/>
    </xf>
    <xf numFmtId="164" fontId="2" fillId="0" borderId="0" xfId="2" applyNumberFormat="1" applyFont="1" applyFill="1" applyBorder="1" applyAlignment="1">
      <alignment horizontal="left" vertical="center" wrapText="1"/>
    </xf>
    <xf numFmtId="0" fontId="4" fillId="0" borderId="0" xfId="2" applyFont="1" applyBorder="1" applyAlignment="1">
      <alignment horizontal="left" vertical="center" wrapText="1"/>
    </xf>
    <xf numFmtId="165" fontId="4" fillId="0" borderId="0" xfId="2" applyNumberFormat="1" applyFont="1" applyBorder="1" applyAlignment="1">
      <alignment horizontal="left" vertical="center" wrapText="1"/>
    </xf>
    <xf numFmtId="165" fontId="4" fillId="0" borderId="0" xfId="2" applyNumberFormat="1" applyFont="1" applyBorder="1" applyAlignment="1">
      <alignment horizontal="right" vertical="center"/>
    </xf>
    <xf numFmtId="165" fontId="4" fillId="0" borderId="0" xfId="2" applyNumberFormat="1" applyFont="1" applyBorder="1" applyAlignment="1">
      <alignment vertical="center"/>
    </xf>
    <xf numFmtId="0" fontId="2" fillId="0" borderId="0" xfId="2" applyFont="1" applyBorder="1" applyAlignment="1">
      <alignment horizontal="right" vertical="center" wrapText="1"/>
    </xf>
    <xf numFmtId="165" fontId="4" fillId="0" borderId="0" xfId="2" applyNumberFormat="1" applyFont="1" applyBorder="1" applyAlignment="1">
      <alignment horizontal="right" vertical="center" wrapText="1"/>
    </xf>
    <xf numFmtId="164" fontId="2" fillId="0" borderId="0" xfId="2" applyNumberFormat="1" applyFont="1" applyFill="1" applyBorder="1" applyAlignment="1">
      <alignment horizontal="right" vertical="center" wrapText="1"/>
    </xf>
    <xf numFmtId="0" fontId="2" fillId="0" borderId="0" xfId="2" applyBorder="1" applyAlignment="1">
      <alignment horizontal="left"/>
    </xf>
    <xf numFmtId="3" fontId="2" fillId="0" borderId="0" xfId="2" applyNumberFormat="1" applyFont="1" applyBorder="1" applyAlignment="1">
      <alignment horizontal="right" vertical="center" wrapText="1"/>
    </xf>
    <xf numFmtId="164" fontId="2" fillId="0" borderId="0" xfId="2" applyNumberFormat="1" applyFont="1" applyBorder="1" applyAlignment="1">
      <alignment horizontal="right" vertical="center"/>
    </xf>
    <xf numFmtId="3" fontId="2" fillId="0" borderId="0" xfId="2" applyNumberFormat="1" applyFont="1" applyFill="1" applyBorder="1" applyAlignment="1">
      <alignment horizontal="right" vertical="center"/>
    </xf>
    <xf numFmtId="3" fontId="4" fillId="0" borderId="0" xfId="2" applyNumberFormat="1" applyFont="1" applyFill="1" applyBorder="1" applyAlignment="1">
      <alignment horizontal="right" vertical="center"/>
    </xf>
    <xf numFmtId="164" fontId="4" fillId="0" borderId="0" xfId="2" applyNumberFormat="1" applyFont="1" applyBorder="1" applyAlignment="1">
      <alignment horizontal="right" vertical="center"/>
    </xf>
    <xf numFmtId="0" fontId="27" fillId="0" borderId="0" xfId="2" applyFont="1" applyFill="1"/>
    <xf numFmtId="165" fontId="27" fillId="0" borderId="0" xfId="2" applyNumberFormat="1" applyFont="1" applyFill="1"/>
    <xf numFmtId="0" fontId="17" fillId="0" borderId="0" xfId="2" applyFont="1" applyFill="1"/>
    <xf numFmtId="165" fontId="17" fillId="0" borderId="0" xfId="2" applyNumberFormat="1" applyFont="1" applyFill="1"/>
    <xf numFmtId="3" fontId="6" fillId="0" borderId="0" xfId="2" applyNumberFormat="1" applyFont="1" applyAlignment="1">
      <alignment horizontal="right" vertical="center"/>
    </xf>
    <xf numFmtId="0" fontId="6" fillId="0" borderId="0" xfId="2" applyFont="1" applyBorder="1" applyAlignment="1">
      <alignment horizontal="left" vertical="center" wrapText="1"/>
    </xf>
    <xf numFmtId="0" fontId="2" fillId="0" borderId="0" xfId="3" applyFont="1" applyFill="1" applyBorder="1" applyAlignment="1">
      <alignment vertical="center" wrapText="1"/>
    </xf>
    <xf numFmtId="0" fontId="2" fillId="0" borderId="0" xfId="3" applyFont="1" applyFill="1" applyBorder="1" applyAlignment="1">
      <alignment horizontal="right" vertical="center" wrapText="1"/>
    </xf>
    <xf numFmtId="165" fontId="2" fillId="0" borderId="0" xfId="3" applyNumberFormat="1" applyFont="1" applyFill="1" applyBorder="1" applyAlignment="1">
      <alignment horizontal="right" vertical="center"/>
    </xf>
    <xf numFmtId="164" fontId="2" fillId="0" borderId="0" xfId="3" applyNumberFormat="1" applyFont="1" applyFill="1" applyBorder="1" applyAlignment="1">
      <alignment horizontal="right" vertical="center"/>
    </xf>
    <xf numFmtId="0" fontId="4" fillId="0" borderId="0" xfId="2" applyFont="1" applyBorder="1" applyAlignment="1">
      <alignment horizontal="right" vertical="top"/>
    </xf>
    <xf numFmtId="0" fontId="4" fillId="0" borderId="0" xfId="2" applyFont="1" applyFill="1" applyAlignment="1">
      <alignment horizontal="right" wrapText="1"/>
    </xf>
    <xf numFmtId="0" fontId="2" fillId="0" borderId="0" xfId="2" applyFont="1" applyFill="1" applyBorder="1" applyAlignment="1">
      <alignment horizontal="right" vertical="center"/>
    </xf>
    <xf numFmtId="164" fontId="2" fillId="0" borderId="0" xfId="2" applyNumberFormat="1" applyFont="1" applyFill="1" applyBorder="1" applyAlignment="1">
      <alignment horizontal="right" vertical="center"/>
    </xf>
    <xf numFmtId="0" fontId="2" fillId="0" borderId="0" xfId="2" applyFont="1" applyFill="1" applyAlignment="1">
      <alignment horizontal="right" vertical="center"/>
    </xf>
    <xf numFmtId="165" fontId="2" fillId="0" borderId="0" xfId="2" applyNumberFormat="1" applyFont="1" applyFill="1" applyAlignment="1">
      <alignment horizontal="right" vertical="center"/>
    </xf>
    <xf numFmtId="164" fontId="4" fillId="0" borderId="0" xfId="2" applyNumberFormat="1" applyFont="1" applyFill="1" applyAlignment="1">
      <alignment horizontal="right" vertical="center"/>
    </xf>
    <xf numFmtId="165" fontId="4" fillId="0" borderId="0" xfId="2" applyNumberFormat="1" applyFont="1" applyFill="1" applyAlignment="1">
      <alignment horizontal="right" vertical="center"/>
    </xf>
    <xf numFmtId="0" fontId="4" fillId="0" borderId="0" xfId="2" applyFont="1" applyFill="1" applyBorder="1" applyAlignment="1">
      <alignment horizontal="left" vertical="center" wrapText="1"/>
    </xf>
    <xf numFmtId="0" fontId="0" fillId="0" borderId="0" xfId="0" applyBorder="1" applyAlignment="1">
      <alignment horizontal="left"/>
    </xf>
    <xf numFmtId="0" fontId="0" fillId="0" borderId="0" xfId="0" applyBorder="1" applyAlignment="1">
      <alignment horizontal="center" wrapText="1"/>
    </xf>
    <xf numFmtId="0" fontId="4" fillId="0" borderId="0" xfId="0" applyFont="1" applyBorder="1"/>
    <xf numFmtId="0" fontId="4" fillId="0" borderId="0" xfId="0" applyFont="1" applyBorder="1" applyAlignment="1">
      <alignment horizontal="right"/>
    </xf>
    <xf numFmtId="0" fontId="4" fillId="0" borderId="0" xfId="0" applyFont="1" applyFill="1" applyBorder="1" applyAlignment="1">
      <alignment horizontal="right"/>
    </xf>
    <xf numFmtId="0" fontId="0" fillId="0" borderId="0" xfId="0" applyBorder="1"/>
    <xf numFmtId="0" fontId="0" fillId="0" borderId="0" xfId="0" applyBorder="1" applyAlignment="1"/>
    <xf numFmtId="3" fontId="0" fillId="0" borderId="0" xfId="0" applyNumberFormat="1" applyBorder="1"/>
    <xf numFmtId="3" fontId="2" fillId="0" borderId="0" xfId="0" applyNumberFormat="1" applyFont="1" applyFill="1" applyBorder="1" applyAlignment="1"/>
    <xf numFmtId="0" fontId="0" fillId="0" borderId="0" xfId="0" applyBorder="1" applyAlignment="1">
      <alignment horizontal="left" wrapText="1"/>
    </xf>
    <xf numFmtId="0" fontId="2" fillId="0" borderId="0" xfId="0" applyFont="1" applyBorder="1"/>
    <xf numFmtId="0" fontId="4" fillId="0" borderId="0" xfId="0" applyFont="1" applyFill="1" applyBorder="1" applyAlignment="1">
      <alignment wrapText="1"/>
    </xf>
    <xf numFmtId="3" fontId="4" fillId="0" borderId="0" xfId="0" applyNumberFormat="1" applyFont="1" applyFill="1" applyBorder="1"/>
    <xf numFmtId="0" fontId="0" fillId="0" borderId="0" xfId="0" applyBorder="1" applyAlignment="1">
      <alignment horizontal="left"/>
    </xf>
    <xf numFmtId="0" fontId="0" fillId="0" borderId="0" xfId="0" applyBorder="1" applyAlignment="1">
      <alignment horizontal="left" wrapText="1"/>
    </xf>
    <xf numFmtId="0" fontId="4" fillId="0" borderId="0" xfId="2" applyFont="1" applyFill="1" applyBorder="1" applyAlignment="1">
      <alignment vertical="top"/>
    </xf>
    <xf numFmtId="0" fontId="17" fillId="0" borderId="0" xfId="0" applyFont="1" applyFill="1" applyBorder="1" applyAlignment="1"/>
    <xf numFmtId="0" fontId="17" fillId="0" borderId="0" xfId="0" applyFont="1" applyBorder="1"/>
    <xf numFmtId="0" fontId="27" fillId="0" borderId="0" xfId="0" applyFont="1" applyAlignment="1"/>
    <xf numFmtId="0" fontId="17" fillId="0" borderId="0" xfId="0" applyFont="1" applyAlignment="1"/>
    <xf numFmtId="0" fontId="28" fillId="0" borderId="0" xfId="0" applyFont="1" applyAlignment="1">
      <alignment wrapText="1"/>
    </xf>
    <xf numFmtId="0" fontId="4" fillId="0" borderId="0" xfId="2" applyFont="1" applyAlignment="1">
      <alignment horizontal="left"/>
    </xf>
    <xf numFmtId="0" fontId="2" fillId="0" borderId="0" xfId="2" applyAlignment="1">
      <alignment horizontal="left"/>
    </xf>
    <xf numFmtId="0" fontId="3" fillId="0" borderId="0" xfId="2" applyFont="1" applyBorder="1" applyAlignment="1">
      <alignment horizontal="left" vertical="top" wrapText="1"/>
    </xf>
    <xf numFmtId="0" fontId="2" fillId="0" borderId="0" xfId="2" applyFont="1" applyBorder="1" applyAlignment="1">
      <alignment horizontal="left" vertical="top"/>
    </xf>
    <xf numFmtId="0" fontId="2" fillId="0" borderId="0" xfId="2" applyFont="1" applyBorder="1" applyAlignment="1">
      <alignment horizontal="left"/>
    </xf>
    <xf numFmtId="0" fontId="2" fillId="0" borderId="0" xfId="2" applyFont="1" applyAlignment="1">
      <alignment horizontal="left"/>
    </xf>
    <xf numFmtId="0" fontId="2" fillId="0" borderId="0" xfId="2" applyFont="1" applyBorder="1" applyAlignment="1">
      <alignment horizontal="left" vertical="top" wrapText="1"/>
    </xf>
    <xf numFmtId="0" fontId="17" fillId="0" borderId="0" xfId="0" applyFont="1" applyBorder="1" applyAlignment="1"/>
    <xf numFmtId="0" fontId="4" fillId="0" borderId="0" xfId="2" applyFont="1" applyBorder="1" applyAlignment="1">
      <alignment horizontal="left"/>
    </xf>
    <xf numFmtId="0" fontId="2" fillId="0" borderId="0" xfId="2" applyFont="1" applyAlignment="1">
      <alignment horizontal="center"/>
    </xf>
    <xf numFmtId="0" fontId="2" fillId="0" borderId="0" xfId="2" applyFont="1" applyBorder="1" applyAlignment="1">
      <alignment horizontal="center"/>
    </xf>
    <xf numFmtId="0" fontId="2" fillId="0" borderId="0" xfId="2" applyFont="1" applyBorder="1" applyAlignment="1">
      <alignment horizontal="left" vertical="center"/>
    </xf>
    <xf numFmtId="0" fontId="2" fillId="0" borderId="0" xfId="2" applyFont="1" applyAlignment="1">
      <alignment horizontal="center" vertical="center"/>
    </xf>
    <xf numFmtId="0" fontId="2" fillId="0" borderId="0" xfId="2" applyFont="1" applyAlignment="1">
      <alignment horizontal="left" vertical="center"/>
    </xf>
    <xf numFmtId="0" fontId="2" fillId="0" borderId="0" xfId="2" applyFont="1" applyBorder="1" applyAlignment="1">
      <alignment horizontal="center" vertical="center"/>
    </xf>
    <xf numFmtId="0" fontId="2" fillId="0" borderId="0" xfId="2" applyFont="1" applyBorder="1" applyAlignment="1">
      <alignment horizontal="left" vertical="center" wrapText="1"/>
    </xf>
    <xf numFmtId="0" fontId="2" fillId="0" borderId="0" xfId="2" applyFill="1" applyAlignment="1">
      <alignment vertical="center"/>
    </xf>
    <xf numFmtId="0" fontId="2" fillId="0" borderId="0" xfId="2" applyAlignment="1">
      <alignment vertical="center"/>
    </xf>
    <xf numFmtId="0" fontId="2" fillId="0" borderId="0" xfId="2" applyBorder="1" applyAlignment="1">
      <alignment horizontal="left"/>
    </xf>
    <xf numFmtId="0" fontId="3" fillId="0" borderId="0" xfId="2" applyNumberFormat="1" applyFont="1" applyBorder="1" applyAlignment="1">
      <alignment horizontal="left" wrapText="1"/>
    </xf>
    <xf numFmtId="0" fontId="3" fillId="0" borderId="0" xfId="2" applyFont="1" applyAlignment="1">
      <alignment horizontal="left" wrapText="1"/>
    </xf>
    <xf numFmtId="0" fontId="27" fillId="0" borderId="0" xfId="2" applyFont="1" applyFill="1" applyAlignment="1"/>
    <xf numFmtId="0" fontId="2" fillId="0" borderId="0" xfId="2" applyFont="1" applyAlignment="1"/>
    <xf numFmtId="0" fontId="2" fillId="0" borderId="0" xfId="2" applyFont="1" applyFill="1" applyAlignment="1"/>
    <xf numFmtId="0" fontId="2" fillId="0" borderId="0" xfId="2" applyAlignment="1"/>
    <xf numFmtId="0" fontId="17" fillId="0" borderId="0" xfId="2" applyFont="1" applyAlignment="1">
      <alignment horizontal="left"/>
    </xf>
    <xf numFmtId="0" fontId="2" fillId="0" borderId="0" xfId="2" applyFont="1" applyFill="1" applyBorder="1" applyAlignment="1">
      <alignment horizontal="left" vertical="top" wrapText="1"/>
    </xf>
    <xf numFmtId="0" fontId="3" fillId="0" borderId="0" xfId="2" applyFont="1" applyAlignment="1">
      <alignment horizontal="left"/>
    </xf>
    <xf numFmtId="0" fontId="20" fillId="0" borderId="0" xfId="0" applyFont="1" applyBorder="1" applyAlignment="1">
      <alignment horizontal="left"/>
    </xf>
    <xf numFmtId="0" fontId="0" fillId="0" borderId="0" xfId="0" applyBorder="1" applyAlignment="1">
      <alignment horizontal="left"/>
    </xf>
    <xf numFmtId="0" fontId="19" fillId="0" borderId="0" xfId="0" applyFont="1" applyBorder="1" applyAlignment="1">
      <alignment horizontal="left"/>
    </xf>
    <xf numFmtId="0" fontId="29" fillId="0" borderId="0" xfId="0" applyFont="1" applyFill="1" applyBorder="1" applyAlignment="1">
      <alignment horizontal="left" wrapText="1"/>
    </xf>
    <xf numFmtId="0" fontId="0" fillId="0" borderId="0" xfId="0" applyBorder="1" applyAlignment="1">
      <alignment horizontal="left" wrapText="1"/>
    </xf>
    <xf numFmtId="0" fontId="18" fillId="0" borderId="0" xfId="0" applyFont="1" applyBorder="1" applyAlignment="1">
      <alignment horizontal="left" wrapText="1"/>
    </xf>
    <xf numFmtId="0" fontId="18" fillId="0" borderId="0" xfId="0" applyFont="1" applyBorder="1" applyAlignment="1">
      <alignment horizontal="center" wrapText="1"/>
    </xf>
    <xf numFmtId="0" fontId="0" fillId="0" borderId="0" xfId="0" applyBorder="1" applyAlignment="1">
      <alignment horizontal="center" wrapText="1"/>
    </xf>
    <xf numFmtId="0" fontId="4" fillId="0" borderId="0" xfId="0" applyFont="1" applyBorder="1" applyAlignment="1"/>
    <xf numFmtId="0" fontId="0" fillId="0" borderId="0" xfId="0" applyBorder="1" applyAlignment="1"/>
  </cellXfs>
  <cellStyles count="67">
    <cellStyle name="annee semestre" xfId="38"/>
    <cellStyle name="Currency_1.1" xfId="39"/>
    <cellStyle name="données" xfId="40"/>
    <cellStyle name="donnéesbord" xfId="41"/>
    <cellStyle name="Euro" xfId="4"/>
    <cellStyle name="Komma 2" xfId="42"/>
    <cellStyle name="Komma 3" xfId="43"/>
    <cellStyle name="Normal 2" xfId="44"/>
    <cellStyle name="Normal 3" xfId="45"/>
    <cellStyle name="Normal_1.1" xfId="46"/>
    <cellStyle name="notes" xfId="47"/>
    <cellStyle name="Notiz 2" xfId="48"/>
    <cellStyle name="Notiz 2 2" xfId="49"/>
    <cellStyle name="Notiz 2 3" xfId="50"/>
    <cellStyle name="Prozent" xfId="1" builtinId="5"/>
    <cellStyle name="Prozent 2" xfId="51"/>
    <cellStyle name="Prozent 3" xfId="52"/>
    <cellStyle name="SAPBEXaggData" xfId="5"/>
    <cellStyle name="SAPBEXaggDataEmph" xfId="6"/>
    <cellStyle name="SAPBEXaggItem" xfId="7"/>
    <cellStyle name="SAPBEXchaText" xfId="8"/>
    <cellStyle name="SAPBEXexcBad7" xfId="9"/>
    <cellStyle name="SAPBEXexcBad8" xfId="10"/>
    <cellStyle name="SAPBEXexcBad9" xfId="11"/>
    <cellStyle name="SAPBEXexcCritical4" xfId="12"/>
    <cellStyle name="SAPBEXexcCritical5" xfId="13"/>
    <cellStyle name="SAPBEXexcCritical6" xfId="14"/>
    <cellStyle name="SAPBEXexcGood1" xfId="15"/>
    <cellStyle name="SAPBEXexcGood2" xfId="16"/>
    <cellStyle name="SAPBEXexcGood3" xfId="17"/>
    <cellStyle name="SAPBEXfilterDrill" xfId="18"/>
    <cellStyle name="SAPBEXfilterItem" xfId="19"/>
    <cellStyle name="SAPBEXfilterText" xfId="20"/>
    <cellStyle name="SAPBEXformats" xfId="21"/>
    <cellStyle name="SAPBEXheaderItem" xfId="22"/>
    <cellStyle name="SAPBEXheaderText" xfId="23"/>
    <cellStyle name="SAPBEXresData" xfId="24"/>
    <cellStyle name="SAPBEXresDataEmph" xfId="25"/>
    <cellStyle name="SAPBEXresItem" xfId="26"/>
    <cellStyle name="SAPBEXstdData" xfId="27"/>
    <cellStyle name="SAPBEXstdDataEmph" xfId="28"/>
    <cellStyle name="SAPBEXstdItem" xfId="29"/>
    <cellStyle name="SAPBEXtitle" xfId="30"/>
    <cellStyle name="SAPBEXundefined" xfId="31"/>
    <cellStyle name="semestre" xfId="53"/>
    <cellStyle name="Standard" xfId="0" builtinId="0"/>
    <cellStyle name="Standard 2" xfId="32"/>
    <cellStyle name="Standard 2 2" xfId="2"/>
    <cellStyle name="Standard 2 2 2" xfId="3"/>
    <cellStyle name="Standard 2 3" xfId="33"/>
    <cellStyle name="Standard 2 4" xfId="34"/>
    <cellStyle name="Standard 3" xfId="35"/>
    <cellStyle name="Standard 3 2" xfId="54"/>
    <cellStyle name="Standard 3 2 2" xfId="55"/>
    <cellStyle name="Standard 3 2 3" xfId="56"/>
    <cellStyle name="Standard 3 3" xfId="57"/>
    <cellStyle name="Standard 3 4" xfId="58"/>
    <cellStyle name="Standard 4" xfId="59"/>
    <cellStyle name="Standard 5" xfId="60"/>
    <cellStyle name="Standard 6" xfId="61"/>
    <cellStyle name="Standard 6 2" xfId="62"/>
    <cellStyle name="Standard 7" xfId="63"/>
    <cellStyle name="Standard 8" xfId="64"/>
    <cellStyle name="Stil 1" xfId="36"/>
    <cellStyle name="Stil 2" xfId="37"/>
    <cellStyle name="tête chapitre" xfId="65"/>
    <cellStyle name="titre" xfId="66"/>
  </cellStyles>
  <dxfs count="18">
    <dxf>
      <font>
        <b val="0"/>
        <i val="0"/>
        <color theme="3" tint="-0.24994659260841701"/>
      </font>
      <border>
        <left style="hair">
          <color theme="3" tint="-0.24994659260841701"/>
        </left>
        <right style="hair">
          <color theme="3" tint="-0.24994659260841701"/>
        </right>
        <top style="hair">
          <color theme="3" tint="-0.24994659260841701"/>
        </top>
        <bottom style="hair">
          <color theme="3" tint="-0.24994659260841701"/>
        </bottom>
      </border>
    </dxf>
    <dxf>
      <font>
        <b val="0"/>
        <i val="0"/>
        <color theme="3" tint="-0.24994659260841701"/>
      </font>
      <fill>
        <patternFill>
          <bgColor rgb="FFFFFF66"/>
        </patternFill>
      </fill>
      <border>
        <left style="hair">
          <color theme="3" tint="-0.24994659260841701"/>
        </left>
        <right style="hair">
          <color theme="3" tint="-0.24994659260841701"/>
        </right>
        <top style="hair">
          <color theme="3" tint="-0.24994659260841701"/>
        </top>
        <bottom style="hair">
          <color theme="3" tint="-0.24994659260841701"/>
        </bottom>
      </border>
    </dxf>
    <dxf>
      <font>
        <b/>
        <i val="0"/>
        <color theme="1"/>
      </font>
      <fill>
        <patternFill>
          <bgColor rgb="FFFFFF66"/>
        </patternFill>
      </fill>
      <border>
        <left style="dashed">
          <color rgb="FFC00000"/>
        </left>
        <right style="dashed">
          <color rgb="FFC00000"/>
        </right>
        <top/>
        <bottom style="thin">
          <color rgb="FFC00000"/>
        </bottom>
      </border>
    </dxf>
    <dxf>
      <font>
        <b/>
        <i val="0"/>
      </font>
      <numFmt numFmtId="3" formatCode="#,##0"/>
      <fill>
        <patternFill>
          <bgColor rgb="FFFFFF66"/>
        </patternFill>
      </fill>
      <border>
        <left style="dashed">
          <color theme="0" tint="-0.34998626667073579"/>
        </left>
        <right style="dashed">
          <color theme="0" tint="-0.34998626667073579"/>
        </right>
        <top style="thin">
          <color theme="1"/>
        </top>
        <bottom style="thin">
          <color theme="1"/>
        </bottom>
      </border>
    </dxf>
    <dxf>
      <border>
        <left/>
        <right/>
        <top/>
        <bottom/>
      </border>
    </dxf>
    <dxf>
      <font>
        <b val="0"/>
        <i val="0"/>
        <color theme="3" tint="-0.24994659260841701"/>
      </font>
      <fill>
        <patternFill>
          <bgColor rgb="FFFFFF66"/>
        </patternFill>
      </fill>
      <border>
        <left style="hair">
          <color theme="3" tint="-0.24994659260841701"/>
        </left>
        <right style="hair">
          <color theme="3" tint="-0.24994659260841701"/>
        </right>
        <top style="hair">
          <color theme="3" tint="-0.24994659260841701"/>
        </top>
        <bottom style="hair">
          <color theme="3" tint="-0.24994659260841701"/>
        </bottom>
      </border>
    </dxf>
    <dxf>
      <font>
        <b/>
        <i val="0"/>
        <color theme="1"/>
      </font>
      <fill>
        <patternFill>
          <bgColor rgb="FFFFFF66"/>
        </patternFill>
      </fill>
      <border>
        <left style="dashed">
          <color rgb="FFC00000"/>
        </left>
        <right style="dashed">
          <color rgb="FFC00000"/>
        </right>
        <top/>
        <bottom style="thin">
          <color rgb="FFC00000"/>
        </bottom>
      </border>
    </dxf>
    <dxf>
      <font>
        <b/>
        <i val="0"/>
      </font>
      <numFmt numFmtId="3" formatCode="#,##0"/>
      <fill>
        <patternFill>
          <bgColor rgb="FFFFFF66"/>
        </patternFill>
      </fill>
      <border>
        <left style="dashed">
          <color theme="0" tint="-0.34998626667073579"/>
        </left>
        <right style="dashed">
          <color theme="0" tint="-0.34998626667073579"/>
        </right>
        <top style="thin">
          <color theme="1"/>
        </top>
        <bottom style="thin">
          <color theme="1"/>
        </bottom>
      </border>
    </dxf>
    <dxf>
      <border>
        <left/>
        <right/>
        <top/>
        <bottom/>
      </border>
    </dxf>
    <dxf>
      <font>
        <b/>
        <i val="0"/>
        <color theme="1"/>
      </font>
      <numFmt numFmtId="3" formatCode="#,##0"/>
      <fill>
        <patternFill>
          <fgColor theme="0" tint="-0.24994659260841701"/>
          <bgColor theme="0" tint="-0.14996795556505021"/>
        </patternFill>
      </fill>
      <border>
        <left style="dashed">
          <color theme="1"/>
        </left>
        <right style="dashed">
          <color theme="1"/>
        </right>
        <top style="thin">
          <color theme="1"/>
        </top>
        <bottom style="thin">
          <color theme="1"/>
        </bottom>
      </border>
    </dxf>
    <dxf>
      <border>
        <left/>
        <right/>
        <top/>
        <bottom/>
      </border>
    </dxf>
    <dxf>
      <font>
        <b/>
        <i val="0"/>
        <color theme="1"/>
      </font>
      <border>
        <left style="dashed">
          <color rgb="FFC00000"/>
        </left>
        <right style="dashed">
          <color rgb="FFC00000"/>
        </right>
        <top/>
        <bottom style="thin">
          <color rgb="FFC00000"/>
        </bottom>
      </border>
    </dxf>
    <dxf>
      <font>
        <color rgb="FFC00000"/>
      </font>
      <border>
        <left style="thin">
          <color indexed="64"/>
        </left>
        <right style="thin">
          <color indexed="64"/>
        </right>
        <top style="thin">
          <color indexed="64"/>
        </top>
        <bottom style="thin">
          <color indexed="64"/>
        </bottom>
      </border>
    </dxf>
    <dxf>
      <font>
        <b/>
        <i val="0"/>
        <color theme="0"/>
      </font>
      <fill>
        <patternFill>
          <bgColor rgb="FF002060"/>
        </patternFill>
      </fill>
    </dxf>
    <dxf>
      <font>
        <b/>
        <i val="0"/>
        <color rgb="FF002060"/>
      </font>
      <fill>
        <patternFill>
          <fgColor theme="0" tint="-0.14996795556505021"/>
        </patternFill>
      </fill>
      <border>
        <left style="dashed">
          <color theme="0" tint="-0.34998626667073579"/>
        </left>
        <right style="dashed">
          <color theme="0" tint="-0.34998626667073579"/>
        </right>
      </border>
    </dxf>
    <dxf>
      <border>
        <left/>
        <right/>
      </border>
    </dxf>
    <dxf>
      <font>
        <b val="0"/>
        <i val="0"/>
        <color theme="3" tint="-0.24994659260841701"/>
      </font>
      <border>
        <left style="hair">
          <color theme="3" tint="-0.24994659260841701"/>
        </left>
        <right style="hair">
          <color theme="3" tint="-0.24994659260841701"/>
        </right>
        <top style="hair">
          <color theme="3" tint="-0.24994659260841701"/>
        </top>
        <bottom style="hair">
          <color theme="3" tint="-0.24994659260841701"/>
        </bottom>
      </border>
    </dxf>
    <dxf>
      <font>
        <b/>
        <i val="0"/>
        <color theme="1"/>
      </font>
      <border>
        <left style="dashed">
          <color rgb="FFC00000"/>
        </left>
        <right style="dashed">
          <color rgb="FFC00000"/>
        </right>
        <top/>
        <bottom style="thin">
          <color rgb="FFC00000"/>
        </bottom>
      </border>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44"/>
  <sheetViews>
    <sheetView tabSelected="1" zoomScaleNormal="100" workbookViewId="0">
      <selection sqref="A1:XFD1"/>
    </sheetView>
  </sheetViews>
  <sheetFormatPr baseColWidth="10" defaultRowHeight="12.75"/>
  <cols>
    <col min="1" max="1" width="41.85546875" style="42" customWidth="1"/>
    <col min="2" max="2" width="10" style="42" customWidth="1"/>
    <col min="3" max="16384" width="11.42578125" style="42"/>
  </cols>
  <sheetData>
    <row r="1" spans="1:7" s="135" customFormat="1">
      <c r="A1" s="135" t="s">
        <v>35</v>
      </c>
    </row>
    <row r="2" spans="1:7" s="136" customFormat="1"/>
    <row r="3" spans="1:7" s="136" customFormat="1"/>
    <row r="4" spans="1:7" s="46" customFormat="1" ht="28.5" customHeight="1">
      <c r="A4" s="132" t="s">
        <v>34</v>
      </c>
      <c r="B4" s="65" t="s">
        <v>33</v>
      </c>
      <c r="C4" s="65" t="s">
        <v>32</v>
      </c>
      <c r="D4" s="65" t="s">
        <v>31</v>
      </c>
      <c r="E4" s="65" t="s">
        <v>30</v>
      </c>
      <c r="F4" s="65" t="s">
        <v>29</v>
      </c>
      <c r="G4" s="65" t="s">
        <v>28</v>
      </c>
    </row>
    <row r="5" spans="1:7" s="133" customFormat="1"/>
    <row r="6" spans="1:7" s="46" customFormat="1">
      <c r="A6" s="47" t="s">
        <v>27</v>
      </c>
      <c r="B6" s="48">
        <v>3989.1325545500003</v>
      </c>
      <c r="C6" s="48">
        <v>3978.8405413899995</v>
      </c>
      <c r="D6" s="48">
        <v>4152.5099999999993</v>
      </c>
      <c r="E6" s="48">
        <v>4357.7129999999997</v>
      </c>
      <c r="F6" s="48">
        <v>173.66945860999977</v>
      </c>
      <c r="G6" s="48">
        <v>205.20300000000043</v>
      </c>
    </row>
    <row r="7" spans="1:7" s="46" customFormat="1">
      <c r="A7" s="47" t="s">
        <v>26</v>
      </c>
      <c r="B7" s="48">
        <v>484.03085712000001</v>
      </c>
      <c r="C7" s="48">
        <v>499.16954139000001</v>
      </c>
      <c r="D7" s="48">
        <v>460.60399999999998</v>
      </c>
      <c r="E7" s="48">
        <v>464.8</v>
      </c>
      <c r="F7" s="48">
        <v>-38.565541390000021</v>
      </c>
      <c r="G7" s="49">
        <v>4.1960000000000264</v>
      </c>
    </row>
    <row r="8" spans="1:7" s="46" customFormat="1">
      <c r="A8" s="43" t="s">
        <v>25</v>
      </c>
      <c r="B8" s="44">
        <v>100.09517702000001</v>
      </c>
      <c r="C8" s="44">
        <v>132.88628782999999</v>
      </c>
      <c r="D8" s="44">
        <v>95.578000000000003</v>
      </c>
      <c r="E8" s="44">
        <v>135.96199999999999</v>
      </c>
      <c r="F8" s="50">
        <v>-37.308287829999983</v>
      </c>
      <c r="G8" s="50">
        <v>40.383999999999986</v>
      </c>
    </row>
    <row r="9" spans="1:7" s="46" customFormat="1">
      <c r="A9" s="43" t="s">
        <v>24</v>
      </c>
      <c r="B9" s="44">
        <v>161.73743818999998</v>
      </c>
      <c r="C9" s="44">
        <v>196.70953237000001</v>
      </c>
      <c r="D9" s="44">
        <v>158.37299999999999</v>
      </c>
      <c r="E9" s="44">
        <v>153.797</v>
      </c>
      <c r="F9" s="50">
        <v>-38.336532370000015</v>
      </c>
      <c r="G9" s="50">
        <v>-4.5759999999999934</v>
      </c>
    </row>
    <row r="10" spans="1:7" s="46" customFormat="1">
      <c r="A10" s="43" t="s">
        <v>23</v>
      </c>
      <c r="B10" s="44">
        <v>168.20099531</v>
      </c>
      <c r="C10" s="44">
        <v>120.57443763000001</v>
      </c>
      <c r="D10" s="44">
        <v>167.732</v>
      </c>
      <c r="E10" s="44">
        <v>150.952</v>
      </c>
      <c r="F10" s="50">
        <v>47.157562369999994</v>
      </c>
      <c r="G10" s="50">
        <v>-16.78</v>
      </c>
    </row>
    <row r="11" spans="1:7" s="46" customFormat="1">
      <c r="A11" s="43" t="s">
        <v>22</v>
      </c>
      <c r="B11" s="44">
        <v>1.3185894800000002</v>
      </c>
      <c r="C11" s="44">
        <v>1.363167</v>
      </c>
      <c r="D11" s="44">
        <v>2.0569999999999999</v>
      </c>
      <c r="E11" s="44">
        <v>1.923</v>
      </c>
      <c r="F11" s="50">
        <v>0.69383299999999992</v>
      </c>
      <c r="G11" s="50">
        <v>-0.1339999999999999</v>
      </c>
    </row>
    <row r="12" spans="1:7" s="46" customFormat="1">
      <c r="A12" s="43" t="s">
        <v>21</v>
      </c>
      <c r="B12" s="44">
        <v>52.677597009999999</v>
      </c>
      <c r="C12" s="44">
        <v>47.544249909999998</v>
      </c>
      <c r="D12" s="44">
        <v>36.829000000000001</v>
      </c>
      <c r="E12" s="44">
        <v>22.131</v>
      </c>
      <c r="F12" s="50">
        <v>-10.715249909999997</v>
      </c>
      <c r="G12" s="50">
        <v>-14.698</v>
      </c>
    </row>
    <row r="13" spans="1:7" s="46" customFormat="1">
      <c r="A13" s="43" t="s">
        <v>20</v>
      </c>
      <c r="B13" s="44">
        <v>1.0601100000000002E-3</v>
      </c>
      <c r="C13" s="44">
        <v>9.1866650000000008E-2</v>
      </c>
      <c r="D13" s="44">
        <v>3.5000000000000003E-2</v>
      </c>
      <c r="E13" s="44">
        <v>3.5000000000000003E-2</v>
      </c>
      <c r="F13" s="50">
        <v>-5.6866650000000005E-2</v>
      </c>
      <c r="G13" s="50">
        <v>0</v>
      </c>
    </row>
    <row r="14" spans="1:7" s="46" customFormat="1">
      <c r="A14" s="51" t="s">
        <v>19</v>
      </c>
      <c r="B14" s="47"/>
      <c r="C14" s="48"/>
      <c r="D14" s="48"/>
      <c r="E14" s="48"/>
      <c r="F14" s="48"/>
      <c r="G14" s="49"/>
    </row>
    <row r="15" spans="1:7" s="46" customFormat="1">
      <c r="A15" s="35" t="s">
        <v>18</v>
      </c>
      <c r="B15" s="44">
        <v>258.17950436000001</v>
      </c>
      <c r="C15" s="44">
        <v>249.59470976</v>
      </c>
      <c r="D15" s="44">
        <v>193.45599999999999</v>
      </c>
      <c r="E15" s="44">
        <v>180.529</v>
      </c>
      <c r="F15" s="44">
        <v>-56.138709760000012</v>
      </c>
      <c r="G15" s="50">
        <v>-12.926999999999992</v>
      </c>
    </row>
    <row r="16" spans="1:7" s="46" customFormat="1">
      <c r="A16" s="35" t="s">
        <v>17</v>
      </c>
      <c r="B16" s="44">
        <v>57.036965969999997</v>
      </c>
      <c r="C16" s="44">
        <v>63.798152269999996</v>
      </c>
      <c r="D16" s="44">
        <v>76.225999999999999</v>
      </c>
      <c r="E16" s="44">
        <v>73.137</v>
      </c>
      <c r="F16" s="44">
        <v>12.427847730000003</v>
      </c>
      <c r="G16" s="50">
        <v>-3.0889999999999986</v>
      </c>
    </row>
    <row r="17" spans="1:7" s="52" customFormat="1">
      <c r="A17" s="35" t="s">
        <v>16</v>
      </c>
      <c r="B17" s="44">
        <v>3.6199722900000002</v>
      </c>
      <c r="C17" s="44">
        <v>13.707109819999999</v>
      </c>
      <c r="D17" s="44">
        <v>45.966000000000001</v>
      </c>
      <c r="E17" s="44">
        <v>84.498000000000005</v>
      </c>
      <c r="F17" s="44">
        <v>32.258890180000002</v>
      </c>
      <c r="G17" s="50">
        <v>38.532000000000004</v>
      </c>
    </row>
    <row r="18" spans="1:7" s="46" customFormat="1">
      <c r="A18" s="35" t="s">
        <v>15</v>
      </c>
      <c r="B18" s="44">
        <v>52.677597009999999</v>
      </c>
      <c r="C18" s="44">
        <v>47.518378910000003</v>
      </c>
      <c r="D18" s="44">
        <v>36.819000000000003</v>
      </c>
      <c r="E18" s="44">
        <v>22.120999999999999</v>
      </c>
      <c r="F18" s="44">
        <v>-10.69937891</v>
      </c>
      <c r="G18" s="50">
        <v>-14.698000000000004</v>
      </c>
    </row>
    <row r="19" spans="1:7" s="46" customFormat="1">
      <c r="A19" s="35" t="s">
        <v>14</v>
      </c>
      <c r="B19" s="44">
        <v>29.87076944</v>
      </c>
      <c r="C19" s="44">
        <v>30.807832359999999</v>
      </c>
      <c r="D19" s="44">
        <v>35.926000000000002</v>
      </c>
      <c r="E19" s="44">
        <v>34.725999999999999</v>
      </c>
      <c r="F19" s="44">
        <v>5.1181676400000029</v>
      </c>
      <c r="G19" s="50">
        <v>-1.2000000000000028</v>
      </c>
    </row>
    <row r="20" spans="1:7" s="46" customFormat="1">
      <c r="A20" s="35" t="s">
        <v>13</v>
      </c>
      <c r="B20" s="44">
        <v>24.07778283</v>
      </c>
      <c r="C20" s="44">
        <v>34.25836717</v>
      </c>
      <c r="D20" s="44">
        <v>20.677</v>
      </c>
      <c r="E20" s="44">
        <v>16.443000000000001</v>
      </c>
      <c r="F20" s="44">
        <v>-13.58136717</v>
      </c>
      <c r="G20" s="50">
        <v>-4.2339999999999982</v>
      </c>
    </row>
    <row r="21" spans="1:7" s="46" customFormat="1">
      <c r="A21" s="35" t="s">
        <v>12</v>
      </c>
      <c r="B21" s="44">
        <v>25.21322464</v>
      </c>
      <c r="C21" s="44">
        <v>22.87788656</v>
      </c>
      <c r="D21" s="44">
        <v>19.350000000000001</v>
      </c>
      <c r="E21" s="44">
        <v>19.523</v>
      </c>
      <c r="F21" s="44">
        <v>-3.5278865599999989</v>
      </c>
      <c r="G21" s="50">
        <v>0.17299999999999827</v>
      </c>
    </row>
    <row r="22" spans="1:7" s="46" customFormat="1">
      <c r="A22" s="35" t="s">
        <v>11</v>
      </c>
      <c r="B22" s="44">
        <v>33.355040579999979</v>
      </c>
      <c r="C22" s="44">
        <v>36.607104540000023</v>
      </c>
      <c r="D22" s="44">
        <v>32.183999999999912</v>
      </c>
      <c r="E22" s="44">
        <v>33.823000000000036</v>
      </c>
      <c r="F22" s="44">
        <v>-4.4231045400001108</v>
      </c>
      <c r="G22" s="50">
        <v>1.6390000000001237</v>
      </c>
    </row>
    <row r="23" spans="1:7" s="133" customFormat="1"/>
    <row r="24" spans="1:7" s="54" customFormat="1">
      <c r="A24" s="47" t="s">
        <v>10</v>
      </c>
      <c r="B24" s="48">
        <v>3505.1016974300005</v>
      </c>
      <c r="C24" s="48">
        <v>3479.6709999999994</v>
      </c>
      <c r="D24" s="48">
        <v>3691.905999999999</v>
      </c>
      <c r="E24" s="49">
        <v>3892.9129999999996</v>
      </c>
      <c r="F24" s="53">
        <v>212.23499999999967</v>
      </c>
      <c r="G24" s="53">
        <v>201.00700000000052</v>
      </c>
    </row>
    <row r="25" spans="1:7" s="54" customFormat="1" ht="14.25">
      <c r="A25" s="43" t="s">
        <v>196</v>
      </c>
      <c r="B25" s="44">
        <v>28.8</v>
      </c>
      <c r="C25" s="55">
        <v>37.6</v>
      </c>
      <c r="D25" s="44">
        <v>135</v>
      </c>
      <c r="E25" s="44">
        <v>145</v>
      </c>
      <c r="F25" s="56">
        <v>97.4</v>
      </c>
      <c r="G25" s="56">
        <v>10</v>
      </c>
    </row>
    <row r="26" spans="1:7" s="54" customFormat="1">
      <c r="A26" s="43" t="s">
        <v>9</v>
      </c>
      <c r="B26" s="44">
        <v>2068.5</v>
      </c>
      <c r="C26" s="44">
        <v>2122.1999999999998</v>
      </c>
      <c r="D26" s="44">
        <v>2185.6999999999998</v>
      </c>
      <c r="E26" s="44">
        <v>2319.1999999999998</v>
      </c>
      <c r="F26" s="56">
        <v>63.5</v>
      </c>
      <c r="G26" s="56">
        <v>133.5</v>
      </c>
    </row>
    <row r="27" spans="1:7" s="54" customFormat="1" ht="15" customHeight="1">
      <c r="A27" s="57" t="s">
        <v>197</v>
      </c>
      <c r="B27" s="44">
        <v>48.8</v>
      </c>
      <c r="C27" s="44">
        <v>40.200000000000003</v>
      </c>
      <c r="D27" s="44">
        <v>50</v>
      </c>
      <c r="E27" s="44">
        <v>50</v>
      </c>
      <c r="F27" s="56">
        <v>9.7999999999999972</v>
      </c>
      <c r="G27" s="56">
        <v>0</v>
      </c>
    </row>
    <row r="28" spans="1:7" s="54" customFormat="1">
      <c r="A28" s="43" t="s">
        <v>8</v>
      </c>
      <c r="B28" s="44">
        <v>78</v>
      </c>
      <c r="C28" s="44">
        <v>78</v>
      </c>
      <c r="D28" s="44">
        <v>78</v>
      </c>
      <c r="E28" s="44">
        <v>78</v>
      </c>
      <c r="F28" s="56">
        <v>0</v>
      </c>
      <c r="G28" s="56">
        <v>0</v>
      </c>
    </row>
    <row r="29" spans="1:7" s="54" customFormat="1">
      <c r="A29" s="43" t="s">
        <v>7</v>
      </c>
      <c r="B29" s="44">
        <v>769.68569743</v>
      </c>
      <c r="C29" s="44">
        <v>699.64499999999998</v>
      </c>
      <c r="D29" s="44">
        <v>730.95699999999999</v>
      </c>
      <c r="E29" s="44">
        <v>780.601</v>
      </c>
      <c r="F29" s="56">
        <v>31.312000000000012</v>
      </c>
      <c r="G29" s="56">
        <v>49.644000000000005</v>
      </c>
    </row>
    <row r="30" spans="1:7" s="54" customFormat="1">
      <c r="A30" s="43" t="s">
        <v>6</v>
      </c>
      <c r="B30" s="44">
        <v>32.616</v>
      </c>
      <c r="C30" s="55">
        <v>43.625999999999998</v>
      </c>
      <c r="D30" s="55">
        <v>62.149000000000001</v>
      </c>
      <c r="E30" s="55">
        <v>75.611999999999995</v>
      </c>
      <c r="F30" s="56">
        <v>18.523000000000003</v>
      </c>
      <c r="G30" s="56">
        <v>13.462999999999994</v>
      </c>
    </row>
    <row r="31" spans="1:7" s="54" customFormat="1">
      <c r="A31" s="43" t="s">
        <v>5</v>
      </c>
      <c r="B31" s="44">
        <v>346.3</v>
      </c>
      <c r="C31" s="55">
        <v>340.9</v>
      </c>
      <c r="D31" s="55">
        <v>344.2</v>
      </c>
      <c r="E31" s="44">
        <v>339.5</v>
      </c>
      <c r="F31" s="56">
        <v>3.3000000000000114</v>
      </c>
      <c r="G31" s="56">
        <v>-4.6999999999999886</v>
      </c>
    </row>
    <row r="32" spans="1:7" s="54" customFormat="1">
      <c r="A32" s="43" t="s">
        <v>4</v>
      </c>
      <c r="B32" s="44">
        <v>61.7</v>
      </c>
      <c r="C32" s="55">
        <v>56.7</v>
      </c>
      <c r="D32" s="55">
        <v>44.6</v>
      </c>
      <c r="E32" s="44">
        <v>43.6</v>
      </c>
      <c r="F32" s="56">
        <v>-12.100000000000001</v>
      </c>
      <c r="G32" s="56">
        <v>-1</v>
      </c>
    </row>
    <row r="33" spans="1:7" s="54" customFormat="1">
      <c r="A33" s="43" t="s">
        <v>3</v>
      </c>
      <c r="B33" s="44">
        <v>51.8</v>
      </c>
      <c r="C33" s="55">
        <v>39.700000000000003</v>
      </c>
      <c r="D33" s="55">
        <v>42.6</v>
      </c>
      <c r="E33" s="44">
        <v>42.7</v>
      </c>
      <c r="F33" s="56">
        <v>2.8999999999999986</v>
      </c>
      <c r="G33" s="56">
        <v>0.10000000000000142</v>
      </c>
    </row>
    <row r="34" spans="1:7" s="54" customFormat="1">
      <c r="A34" s="43" t="s">
        <v>2</v>
      </c>
      <c r="B34" s="44">
        <v>18.899999999999999</v>
      </c>
      <c r="C34" s="55">
        <v>21.1</v>
      </c>
      <c r="D34" s="55">
        <v>18.7</v>
      </c>
      <c r="E34" s="44">
        <v>18.7</v>
      </c>
      <c r="F34" s="56">
        <v>-2.4000000000000021</v>
      </c>
      <c r="G34" s="56">
        <v>0</v>
      </c>
    </row>
    <row r="35" spans="1:7" s="134" customFormat="1"/>
    <row r="36" spans="1:7" s="54" customFormat="1">
      <c r="A36" s="47" t="s">
        <v>1</v>
      </c>
      <c r="B36" s="48">
        <v>3154.6</v>
      </c>
      <c r="C36" s="48">
        <v>3275.9</v>
      </c>
      <c r="D36" s="48">
        <v>3616.6</v>
      </c>
      <c r="E36" s="49">
        <v>4209.2</v>
      </c>
      <c r="F36" s="58">
        <v>340.7</v>
      </c>
      <c r="G36" s="58">
        <v>592.59999999999991</v>
      </c>
    </row>
    <row r="37" spans="1:7" s="54" customFormat="1" ht="14.25">
      <c r="A37" s="43" t="s">
        <v>198</v>
      </c>
      <c r="B37" s="50">
        <v>516.6</v>
      </c>
      <c r="C37" s="50">
        <v>539.9</v>
      </c>
      <c r="D37" s="50">
        <v>660.3</v>
      </c>
      <c r="E37" s="50">
        <v>817.3</v>
      </c>
      <c r="F37" s="59">
        <v>120.39999999999998</v>
      </c>
      <c r="G37" s="59">
        <v>157</v>
      </c>
    </row>
    <row r="38" spans="1:7" s="54" customFormat="1" ht="14.25">
      <c r="A38" s="43" t="s">
        <v>199</v>
      </c>
      <c r="B38" s="44">
        <v>1731</v>
      </c>
      <c r="C38" s="44">
        <v>1719</v>
      </c>
      <c r="D38" s="44">
        <v>1884.3</v>
      </c>
      <c r="E38" s="44">
        <v>1966.9</v>
      </c>
      <c r="F38" s="59">
        <v>165.29999999999995</v>
      </c>
      <c r="G38" s="59">
        <v>82.600000000000136</v>
      </c>
    </row>
    <row r="39" spans="1:7" s="54" customFormat="1" ht="14.25">
      <c r="A39" s="43" t="s">
        <v>200</v>
      </c>
      <c r="B39" s="44">
        <v>907</v>
      </c>
      <c r="C39" s="44">
        <v>1017</v>
      </c>
      <c r="D39" s="44">
        <v>1072</v>
      </c>
      <c r="E39" s="44">
        <v>1425</v>
      </c>
      <c r="F39" s="59">
        <v>55</v>
      </c>
      <c r="G39" s="59">
        <v>353</v>
      </c>
    </row>
    <row r="40" spans="1:7" s="54" customFormat="1" ht="14.25">
      <c r="A40" s="60" t="s">
        <v>210</v>
      </c>
      <c r="B40" s="70">
        <v>4305.5468571199999</v>
      </c>
      <c r="C40" s="70">
        <v>4432.8955413900003</v>
      </c>
      <c r="D40" s="70">
        <v>4852.4529999999995</v>
      </c>
      <c r="E40" s="70">
        <v>5467.1119999999992</v>
      </c>
      <c r="F40" s="71">
        <v>419.55745860999923</v>
      </c>
      <c r="G40" s="71">
        <v>614.65899999999965</v>
      </c>
    </row>
    <row r="41" spans="1:7" s="54" customFormat="1">
      <c r="A41" s="60" t="s">
        <v>0</v>
      </c>
      <c r="B41" s="72">
        <v>1.218676314013422</v>
      </c>
      <c r="C41" s="72">
        <v>1.2006173971447764</v>
      </c>
      <c r="D41" s="72">
        <v>1.2529184697850717</v>
      </c>
      <c r="E41" s="70">
        <v>1.3571490276488312</v>
      </c>
      <c r="F41" s="71">
        <v>5.2301072640295265E-2</v>
      </c>
      <c r="G41" s="71">
        <v>0.10423055786375945</v>
      </c>
    </row>
    <row r="43" spans="1:7" s="136" customFormat="1"/>
    <row r="44" spans="1:7" s="136" customFormat="1" ht="106.5" customHeight="1">
      <c r="A44" s="137" t="s">
        <v>201</v>
      </c>
    </row>
  </sheetData>
  <mergeCells count="8">
    <mergeCell ref="A23:XFD23"/>
    <mergeCell ref="A35:XFD35"/>
    <mergeCell ref="A1:XFD1"/>
    <mergeCell ref="A2:XFD2"/>
    <mergeCell ref="A44:XFD44"/>
    <mergeCell ref="A43:XFD43"/>
    <mergeCell ref="A3:XFD3"/>
    <mergeCell ref="A5:XFD5"/>
  </mergeCells>
  <pageMargins left="0.7" right="0.7" top="0.78740157499999996" bottom="0.78740157499999996" header="0.3" footer="0.3"/>
  <pageSetup paperSize="9" scale="8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2"/>
  <sheetViews>
    <sheetView workbookViewId="0">
      <selection sqref="A1:XFD1"/>
    </sheetView>
  </sheetViews>
  <sheetFormatPr baseColWidth="10" defaultRowHeight="12.75"/>
  <cols>
    <col min="1" max="1" width="26.28515625" style="1" customWidth="1"/>
    <col min="2" max="5" width="11.42578125" style="1"/>
    <col min="6" max="6" width="14.42578125" style="1" customWidth="1"/>
    <col min="7" max="16384" width="11.42578125" style="1"/>
  </cols>
  <sheetData>
    <row r="1" spans="1:6" s="138" customFormat="1">
      <c r="A1" s="138" t="s">
        <v>58</v>
      </c>
    </row>
    <row r="2" spans="1:6" s="139" customFormat="1">
      <c r="A2" s="139" t="s">
        <v>43</v>
      </c>
    </row>
    <row r="3" spans="1:6" s="143" customFormat="1"/>
    <row r="4" spans="1:6" s="2" customFormat="1" ht="38.1" customHeight="1">
      <c r="A4" s="11"/>
      <c r="B4" s="65">
        <v>2013</v>
      </c>
      <c r="C4" s="65">
        <v>2014</v>
      </c>
      <c r="D4" s="65">
        <v>2015</v>
      </c>
      <c r="E4" s="65">
        <v>2016</v>
      </c>
      <c r="F4" s="73" t="s">
        <v>110</v>
      </c>
    </row>
    <row r="5" spans="1:6" s="144" customFormat="1"/>
    <row r="6" spans="1:6" s="2" customFormat="1">
      <c r="A6" s="39" t="s">
        <v>56</v>
      </c>
      <c r="B6" s="19">
        <v>26</v>
      </c>
      <c r="C6" s="19">
        <v>35</v>
      </c>
      <c r="D6" s="19">
        <v>13</v>
      </c>
      <c r="E6" s="19">
        <v>49.6</v>
      </c>
      <c r="F6" s="3">
        <f>E6/B6*100-100</f>
        <v>90.769230769230774</v>
      </c>
    </row>
    <row r="7" spans="1:6" s="2" customFormat="1" ht="24.75" customHeight="1">
      <c r="A7" s="39" t="s">
        <v>55</v>
      </c>
      <c r="B7" s="19">
        <v>17704</v>
      </c>
      <c r="C7" s="19">
        <v>18874</v>
      </c>
      <c r="D7" s="19">
        <v>19542</v>
      </c>
      <c r="E7" s="19">
        <v>19879.2</v>
      </c>
      <c r="F7" s="3">
        <f>E7/B7*100-100</f>
        <v>12.286488929055594</v>
      </c>
    </row>
    <row r="8" spans="1:6" s="2" customFormat="1" ht="24.75" customHeight="1">
      <c r="A8" s="39" t="s">
        <v>54</v>
      </c>
      <c r="B8" s="19">
        <v>18960</v>
      </c>
      <c r="C8" s="19">
        <v>20143</v>
      </c>
      <c r="D8" s="19">
        <v>20894</v>
      </c>
      <c r="E8" s="19">
        <v>21385.7</v>
      </c>
      <c r="F8" s="3">
        <f>E8/B8*100-100</f>
        <v>12.793776371308027</v>
      </c>
    </row>
    <row r="9" spans="1:6" s="2" customFormat="1" ht="17.25" customHeight="1">
      <c r="A9" s="39" t="s">
        <v>53</v>
      </c>
      <c r="B9" s="19">
        <v>1174</v>
      </c>
      <c r="C9" s="19">
        <v>1199</v>
      </c>
      <c r="D9" s="19">
        <v>1206</v>
      </c>
      <c r="E9" s="19">
        <v>1268.5999999999999</v>
      </c>
      <c r="F9" s="3">
        <f>E9/B9*100-100</f>
        <v>8.057921635434397</v>
      </c>
    </row>
    <row r="11" spans="1:6" s="143" customFormat="1">
      <c r="A11" s="143" t="s">
        <v>102</v>
      </c>
    </row>
    <row r="12" spans="1:6" s="147" customFormat="1"/>
  </sheetData>
  <mergeCells count="6">
    <mergeCell ref="A1:XFD1"/>
    <mergeCell ref="A2:XFD2"/>
    <mergeCell ref="A12:XFD12"/>
    <mergeCell ref="A11:XFD11"/>
    <mergeCell ref="A3:XFD3"/>
    <mergeCell ref="A5:XFD5"/>
  </mergeCells>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6"/>
  <sheetViews>
    <sheetView workbookViewId="0">
      <selection sqref="A1:XFD1"/>
    </sheetView>
  </sheetViews>
  <sheetFormatPr baseColWidth="10" defaultRowHeight="12.75"/>
  <cols>
    <col min="1" max="1" width="48.85546875" style="2" customWidth="1"/>
    <col min="2" max="8" width="8.140625" style="2" customWidth="1"/>
    <col min="9" max="16384" width="11.42578125" style="2"/>
  </cols>
  <sheetData>
    <row r="1" spans="1:8" s="138" customFormat="1">
      <c r="A1" s="138" t="s">
        <v>129</v>
      </c>
    </row>
    <row r="2" spans="1:8" s="143" customFormat="1">
      <c r="A2" s="143" t="s">
        <v>43</v>
      </c>
    </row>
    <row r="3" spans="1:8" s="143" customFormat="1"/>
    <row r="4" spans="1:8" ht="14.25">
      <c r="A4" s="11"/>
      <c r="B4" s="45" t="s">
        <v>128</v>
      </c>
      <c r="C4" s="45">
        <v>2018</v>
      </c>
      <c r="D4" s="75">
        <v>2019</v>
      </c>
      <c r="E4" s="74">
        <v>2020</v>
      </c>
      <c r="F4" s="74">
        <v>2021</v>
      </c>
      <c r="G4" s="74">
        <v>2022</v>
      </c>
      <c r="H4" s="74">
        <v>2023</v>
      </c>
    </row>
    <row r="5" spans="1:8" s="144" customFormat="1"/>
    <row r="6" spans="1:8">
      <c r="A6" s="23" t="s">
        <v>127</v>
      </c>
      <c r="B6" s="44">
        <v>186.99167290162501</v>
      </c>
      <c r="C6" s="44">
        <v>299.86639969623747</v>
      </c>
      <c r="D6" s="44">
        <v>258.13705285037105</v>
      </c>
      <c r="E6" s="44">
        <v>313.0875446402535</v>
      </c>
      <c r="F6" s="44">
        <v>304.22679961822854</v>
      </c>
      <c r="G6" s="44">
        <v>281.08325546586951</v>
      </c>
      <c r="H6" s="44">
        <v>249.09958502152702</v>
      </c>
    </row>
    <row r="7" spans="1:8">
      <c r="A7" s="23" t="s">
        <v>126</v>
      </c>
      <c r="B7" s="25">
        <v>327</v>
      </c>
      <c r="C7" s="25">
        <v>309.39999999999998</v>
      </c>
      <c r="D7" s="25">
        <v>305.5</v>
      </c>
      <c r="E7" s="25">
        <v>346.1</v>
      </c>
      <c r="F7" s="25">
        <v>411.9</v>
      </c>
      <c r="G7" s="25">
        <v>352.1</v>
      </c>
      <c r="H7" s="25">
        <v>311.2</v>
      </c>
    </row>
    <row r="8" spans="1:8">
      <c r="A8" s="23" t="s">
        <v>125</v>
      </c>
      <c r="B8" s="24">
        <v>116.7</v>
      </c>
      <c r="C8" s="24">
        <v>211.3</v>
      </c>
      <c r="D8" s="24">
        <v>269.10000000000002</v>
      </c>
      <c r="E8" s="24">
        <v>471.7</v>
      </c>
      <c r="F8" s="24">
        <v>510.6</v>
      </c>
      <c r="G8" s="24">
        <v>561.20000000000005</v>
      </c>
      <c r="H8" s="24">
        <v>518.9</v>
      </c>
    </row>
    <row r="9" spans="1:8">
      <c r="A9" s="98" t="s">
        <v>124</v>
      </c>
      <c r="B9" s="99">
        <v>630.691672901625</v>
      </c>
      <c r="C9" s="99">
        <v>820.56639969623734</v>
      </c>
      <c r="D9" s="99">
        <v>832.73705285037101</v>
      </c>
      <c r="E9" s="99">
        <v>1130.8875446402535</v>
      </c>
      <c r="F9" s="99">
        <v>1226.7267996182286</v>
      </c>
      <c r="G9" s="99">
        <v>1194.3832554658695</v>
      </c>
      <c r="H9" s="99">
        <v>1079.1995850215271</v>
      </c>
    </row>
    <row r="10" spans="1:8" s="160" customFormat="1">
      <c r="A10" s="159"/>
    </row>
    <row r="11" spans="1:8" ht="12" customHeight="1">
      <c r="A11" s="23" t="s">
        <v>123</v>
      </c>
      <c r="B11" s="24">
        <v>339.93728580612492</v>
      </c>
      <c r="C11" s="24">
        <v>351.21012312078119</v>
      </c>
      <c r="D11" s="24">
        <v>450.60917485051175</v>
      </c>
      <c r="E11" s="24">
        <v>635.93175184412189</v>
      </c>
      <c r="F11" s="24">
        <v>631.63797927825613</v>
      </c>
      <c r="G11" s="24">
        <v>633.02564290302689</v>
      </c>
      <c r="H11" s="24">
        <v>648.65203580659181</v>
      </c>
    </row>
    <row r="12" spans="1:8" s="160" customFormat="1" ht="12" customHeight="1">
      <c r="A12" s="159"/>
    </row>
    <row r="13" spans="1:8">
      <c r="A13" s="98" t="s">
        <v>122</v>
      </c>
      <c r="B13" s="99"/>
      <c r="C13" s="99"/>
      <c r="D13" s="99"/>
      <c r="E13" s="99"/>
      <c r="F13" s="99"/>
      <c r="G13" s="99"/>
      <c r="H13" s="99"/>
    </row>
    <row r="14" spans="1:8">
      <c r="A14" s="100" t="s">
        <v>121</v>
      </c>
      <c r="B14" s="101">
        <v>3.7344986921250003</v>
      </c>
      <c r="C14" s="101">
        <v>4.0170418932937491</v>
      </c>
      <c r="D14" s="101">
        <v>9.2405098858359356</v>
      </c>
      <c r="E14" s="101">
        <v>18.3</v>
      </c>
      <c r="F14" s="101">
        <v>28.6</v>
      </c>
      <c r="G14" s="101">
        <v>55.5</v>
      </c>
      <c r="H14" s="101">
        <v>62.7</v>
      </c>
    </row>
    <row r="15" spans="1:8">
      <c r="A15" s="23" t="s">
        <v>120</v>
      </c>
      <c r="B15" s="24">
        <v>44</v>
      </c>
      <c r="C15" s="24">
        <v>51.4</v>
      </c>
      <c r="D15" s="24">
        <v>37</v>
      </c>
      <c r="E15" s="24">
        <v>55.6</v>
      </c>
      <c r="F15" s="24">
        <v>74.8</v>
      </c>
      <c r="G15" s="24">
        <v>75</v>
      </c>
      <c r="H15" s="24">
        <v>71.599999999999994</v>
      </c>
    </row>
    <row r="16" spans="1:8">
      <c r="A16" s="23" t="s">
        <v>119</v>
      </c>
      <c r="B16" s="24">
        <v>63.7</v>
      </c>
      <c r="C16" s="24">
        <v>91.6</v>
      </c>
      <c r="D16" s="24">
        <v>84.5</v>
      </c>
      <c r="E16" s="24">
        <v>68.599999999999994</v>
      </c>
      <c r="F16" s="24">
        <v>69.7</v>
      </c>
      <c r="G16" s="24">
        <v>67.400000000000006</v>
      </c>
      <c r="H16" s="24">
        <v>73.099999999999994</v>
      </c>
    </row>
    <row r="17" spans="1:8">
      <c r="A17" s="23" t="s">
        <v>118</v>
      </c>
      <c r="B17" s="24">
        <v>16.999268431499999</v>
      </c>
      <c r="C17" s="24">
        <v>33.700000000000003</v>
      </c>
      <c r="D17" s="24">
        <v>47.6</v>
      </c>
      <c r="E17" s="24">
        <v>48.6</v>
      </c>
      <c r="F17" s="24">
        <v>30.8</v>
      </c>
      <c r="G17" s="24">
        <v>31.5</v>
      </c>
      <c r="H17" s="24">
        <v>32.9</v>
      </c>
    </row>
    <row r="18" spans="1:8" ht="25.5">
      <c r="A18" s="22" t="s">
        <v>117</v>
      </c>
      <c r="B18" s="24">
        <v>19.823006475000003</v>
      </c>
      <c r="C18" s="24">
        <v>29.706435289687494</v>
      </c>
      <c r="D18" s="24">
        <v>6.8132624132812492</v>
      </c>
      <c r="E18" s="24">
        <v>2.1807035156249994</v>
      </c>
      <c r="F18" s="24">
        <v>2.2352211035156246</v>
      </c>
      <c r="G18" s="24">
        <v>2.2911016311035151</v>
      </c>
      <c r="H18" s="24">
        <v>2.3483791718811027</v>
      </c>
    </row>
    <row r="19" spans="1:8">
      <c r="A19" s="22" t="s">
        <v>116</v>
      </c>
      <c r="B19" s="24">
        <v>17.8</v>
      </c>
      <c r="C19" s="24">
        <v>34.700000000000003</v>
      </c>
      <c r="D19" s="24">
        <v>56.2</v>
      </c>
      <c r="E19" s="24">
        <v>81.900000000000006</v>
      </c>
      <c r="F19" s="24">
        <v>90.6</v>
      </c>
      <c r="G19" s="24">
        <v>85.2</v>
      </c>
      <c r="H19" s="24">
        <v>96.5</v>
      </c>
    </row>
    <row r="20" spans="1:8">
      <c r="A20" s="23" t="s">
        <v>115</v>
      </c>
      <c r="B20" s="24">
        <v>45.461249999999993</v>
      </c>
      <c r="C20" s="24">
        <v>31.2</v>
      </c>
      <c r="D20" s="24">
        <v>35.299999999999997</v>
      </c>
      <c r="E20" s="24">
        <v>34.799999999999997</v>
      </c>
      <c r="F20" s="24">
        <v>34.799999999999997</v>
      </c>
      <c r="G20" s="24">
        <v>42.3</v>
      </c>
      <c r="H20" s="24">
        <v>45.7</v>
      </c>
    </row>
    <row r="21" spans="1:8">
      <c r="A21" s="23" t="s">
        <v>114</v>
      </c>
      <c r="B21" s="24">
        <v>577.95301769362516</v>
      </c>
      <c r="C21" s="24">
        <v>576.70000000000005</v>
      </c>
      <c r="D21" s="24">
        <v>593.5</v>
      </c>
      <c r="E21" s="24">
        <v>620.29999999999995</v>
      </c>
      <c r="F21" s="24">
        <v>611.20000000000005</v>
      </c>
      <c r="G21" s="24">
        <v>630.70000000000005</v>
      </c>
      <c r="H21" s="24">
        <v>653</v>
      </c>
    </row>
    <row r="22" spans="1:8" s="160" customFormat="1">
      <c r="A22" s="161"/>
    </row>
    <row r="23" spans="1:8">
      <c r="A23" s="21" t="s">
        <v>113</v>
      </c>
      <c r="B23" s="20">
        <v>1719</v>
      </c>
      <c r="C23" s="20">
        <v>1884.3</v>
      </c>
      <c r="D23" s="20">
        <v>1967.9</v>
      </c>
      <c r="E23" s="20">
        <v>2435.9</v>
      </c>
      <c r="F23" s="20">
        <v>2556.6999999999998</v>
      </c>
      <c r="G23" s="20">
        <v>2535.6</v>
      </c>
      <c r="H23" s="20">
        <v>2502.3000000000002</v>
      </c>
    </row>
    <row r="25" spans="1:8" s="143" customFormat="1">
      <c r="A25" s="143" t="s">
        <v>112</v>
      </c>
    </row>
    <row r="26" spans="1:8" s="143" customFormat="1" ht="17.25" customHeight="1">
      <c r="A26" s="158" t="s">
        <v>111</v>
      </c>
    </row>
  </sheetData>
  <mergeCells count="9">
    <mergeCell ref="A1:XFD1"/>
    <mergeCell ref="A2:XFD2"/>
    <mergeCell ref="A26:XFD26"/>
    <mergeCell ref="A25:XFD25"/>
    <mergeCell ref="A3:XFD3"/>
    <mergeCell ref="A5:XFD5"/>
    <mergeCell ref="A10:XFD10"/>
    <mergeCell ref="A12:XFD12"/>
    <mergeCell ref="A22:XFD22"/>
  </mergeCells>
  <conditionalFormatting sqref="C7:G7">
    <cfRule type="expression" dxfId="17" priority="1">
      <formula>#REF!=1</formula>
    </cfRule>
    <cfRule type="expression" dxfId="16" priority="2">
      <formula>#REF!=2</formula>
    </cfRule>
    <cfRule type="expression" dxfId="15" priority="3">
      <formula>#REF!=3</formula>
    </cfRule>
    <cfRule type="expression" dxfId="14" priority="4">
      <formula>#REF!=4</formula>
    </cfRule>
  </conditionalFormatting>
  <conditionalFormatting sqref="B7:H7">
    <cfRule type="expression" dxfId="13" priority="11">
      <formula>#REF!=5</formula>
    </cfRule>
  </conditionalFormatting>
  <conditionalFormatting sqref="H7 B7">
    <cfRule type="expression" dxfId="12" priority="7">
      <formula>#REF!="Ü"</formula>
    </cfRule>
    <cfRule type="expression" dxfId="11" priority="8">
      <formula>#REF!=1</formula>
    </cfRule>
    <cfRule type="expression" dxfId="10" priority="9">
      <formula>#REF!=3</formula>
    </cfRule>
    <cfRule type="expression" dxfId="9" priority="10">
      <formula>#REF!=4</formula>
    </cfRule>
  </conditionalFormatting>
  <conditionalFormatting sqref="C7:G7">
    <cfRule type="expression" dxfId="8" priority="5">
      <formula>#REF!=3</formula>
    </cfRule>
    <cfRule type="expression" dxfId="7" priority="6">
      <formula>#REF!=4</formula>
    </cfRule>
  </conditionalFormatting>
  <conditionalFormatting sqref="H7">
    <cfRule type="expression" dxfId="6" priority="14">
      <formula>#REF!=1</formula>
    </cfRule>
    <cfRule type="expression" dxfId="5" priority="15">
      <formula>#REF!=2</formula>
    </cfRule>
    <cfRule type="expression" dxfId="4" priority="16">
      <formula>#REF!=3</formula>
    </cfRule>
    <cfRule type="expression" dxfId="3" priority="17">
      <formula>#REF!=4</formula>
    </cfRule>
  </conditionalFormatting>
  <conditionalFormatting sqref="C7">
    <cfRule type="expression" dxfId="2" priority="12">
      <formula>#REF!=1</formula>
    </cfRule>
    <cfRule type="expression" dxfId="1" priority="13">
      <formula>#REF!=2</formula>
    </cfRule>
  </conditionalFormatting>
  <conditionalFormatting sqref="H7 B7">
    <cfRule type="expression" dxfId="0" priority="18">
      <formula>#REF!=2</formula>
    </cfRule>
  </conditionalFormatting>
  <pageMargins left="0.7" right="0.7" top="0.78740157499999996" bottom="0.78740157499999996" header="0.3" footer="0.3"/>
  <pageSetup paperSize="9" scale="82"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0"/>
  <sheetViews>
    <sheetView workbookViewId="0">
      <selection sqref="A1:XFD1"/>
    </sheetView>
  </sheetViews>
  <sheetFormatPr baseColWidth="10" defaultRowHeight="12.75"/>
  <cols>
    <col min="1" max="1" width="28.28515625" style="1" customWidth="1"/>
    <col min="2" max="5" width="11.42578125" style="1"/>
    <col min="6" max="6" width="14.5703125" style="1" customWidth="1"/>
    <col min="7" max="16384" width="11.42578125" style="1"/>
  </cols>
  <sheetData>
    <row r="1" spans="1:6" s="138" customFormat="1">
      <c r="A1" s="138" t="s">
        <v>132</v>
      </c>
    </row>
    <row r="2" spans="1:6" s="139" customFormat="1"/>
    <row r="3" spans="1:6" s="143" customFormat="1"/>
    <row r="4" spans="1:6" s="2" customFormat="1" ht="38.1" customHeight="1">
      <c r="A4" s="11"/>
      <c r="B4" s="65">
        <v>2013</v>
      </c>
      <c r="C4" s="65">
        <v>2014</v>
      </c>
      <c r="D4" s="65">
        <v>2015</v>
      </c>
      <c r="E4" s="65">
        <v>2016</v>
      </c>
      <c r="F4" s="73" t="s">
        <v>110</v>
      </c>
    </row>
    <row r="5" spans="1:6" s="144" customFormat="1"/>
    <row r="6" spans="1:6" s="2" customFormat="1">
      <c r="A6" s="39" t="s">
        <v>131</v>
      </c>
      <c r="B6" s="19">
        <v>16215</v>
      </c>
      <c r="C6" s="19">
        <v>17725</v>
      </c>
      <c r="D6" s="19">
        <v>17956</v>
      </c>
      <c r="E6" s="19">
        <v>18048</v>
      </c>
      <c r="F6" s="3">
        <v>11.304347826086953</v>
      </c>
    </row>
    <row r="7" spans="1:6" s="2" customFormat="1">
      <c r="A7" s="103" t="s">
        <v>130</v>
      </c>
      <c r="B7" s="102">
        <v>74</v>
      </c>
      <c r="C7" s="102">
        <v>67</v>
      </c>
      <c r="D7" s="102">
        <v>65</v>
      </c>
      <c r="E7" s="102">
        <v>62.6</v>
      </c>
      <c r="F7" s="3">
        <v>-15.405405405405403</v>
      </c>
    </row>
    <row r="9" spans="1:6" s="143" customFormat="1">
      <c r="A9" s="143" t="s">
        <v>37</v>
      </c>
    </row>
    <row r="10" spans="1:6" s="147" customFormat="1"/>
  </sheetData>
  <mergeCells count="6">
    <mergeCell ref="A1:XFD1"/>
    <mergeCell ref="A2:XFD2"/>
    <mergeCell ref="A10:XFD10"/>
    <mergeCell ref="A9:XFD9"/>
    <mergeCell ref="A3:XFD3"/>
    <mergeCell ref="A5:XFD5"/>
  </mergeCells>
  <pageMargins left="0.7" right="0.7" top="0.78740157499999996" bottom="0.78740157499999996" header="0.3" footer="0.3"/>
  <pageSetup paperSize="9" scale="98"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45"/>
  <sheetViews>
    <sheetView workbookViewId="0">
      <selection sqref="A1:XFD1"/>
    </sheetView>
  </sheetViews>
  <sheetFormatPr baseColWidth="10" defaultRowHeight="12.75"/>
  <cols>
    <col min="1" max="1" width="59.28515625" style="63" customWidth="1"/>
    <col min="2" max="2" width="11.42578125" style="63"/>
    <col min="3" max="3" width="19.140625" style="63" customWidth="1"/>
    <col min="4" max="4" width="18.28515625" style="63" customWidth="1"/>
    <col min="5" max="16384" width="11.42578125" style="63"/>
  </cols>
  <sheetData>
    <row r="1" spans="1:4" s="142" customFormat="1"/>
    <row r="2" spans="1:4" s="142" customFormat="1"/>
    <row r="3" spans="1:4" s="148" customFormat="1"/>
    <row r="4" spans="1:4" s="6" customFormat="1" ht="25.5">
      <c r="A4" s="66" t="s">
        <v>174</v>
      </c>
      <c r="B4" s="108" t="s">
        <v>173</v>
      </c>
      <c r="C4" s="108" t="s">
        <v>172</v>
      </c>
      <c r="D4" s="64" t="s">
        <v>171</v>
      </c>
    </row>
    <row r="5" spans="1:4" s="144" customFormat="1"/>
    <row r="6" spans="1:4" s="6" customFormat="1" ht="18.75" customHeight="1">
      <c r="A6" s="104" t="s">
        <v>125</v>
      </c>
      <c r="B6" s="105">
        <v>2009</v>
      </c>
      <c r="C6" s="105">
        <v>2027</v>
      </c>
      <c r="D6" s="106">
        <v>2542.753638503455</v>
      </c>
    </row>
    <row r="7" spans="1:4" s="6" customFormat="1" ht="18.75" customHeight="1">
      <c r="A7" s="104" t="s">
        <v>170</v>
      </c>
      <c r="B7" s="105">
        <v>1999</v>
      </c>
      <c r="C7" s="105">
        <v>2025</v>
      </c>
      <c r="D7" s="106">
        <v>2036.0515421397249</v>
      </c>
    </row>
    <row r="8" spans="1:4" s="6" customFormat="1" ht="19.5" customHeight="1">
      <c r="A8" s="104" t="s">
        <v>169</v>
      </c>
      <c r="B8" s="105">
        <v>2012</v>
      </c>
      <c r="C8" s="105">
        <v>2026</v>
      </c>
      <c r="D8" s="106">
        <v>1705.5006372924872</v>
      </c>
    </row>
    <row r="9" spans="1:4" s="6" customFormat="1">
      <c r="A9" s="104" t="s">
        <v>168</v>
      </c>
      <c r="B9" s="105">
        <v>2017</v>
      </c>
      <c r="C9" s="105">
        <v>2026</v>
      </c>
      <c r="D9" s="106">
        <v>538.21896739102885</v>
      </c>
    </row>
    <row r="10" spans="1:4">
      <c r="A10" s="104" t="s">
        <v>167</v>
      </c>
      <c r="B10" s="105">
        <v>2009</v>
      </c>
      <c r="C10" s="105">
        <v>2022</v>
      </c>
      <c r="D10" s="106">
        <v>455.50294172071102</v>
      </c>
    </row>
    <row r="11" spans="1:4">
      <c r="A11" s="104" t="s">
        <v>166</v>
      </c>
      <c r="B11" s="105">
        <v>2014</v>
      </c>
      <c r="C11" s="105">
        <v>2023</v>
      </c>
      <c r="D11" s="106">
        <v>388.68562169609879</v>
      </c>
    </row>
    <row r="12" spans="1:4">
      <c r="A12" s="104" t="s">
        <v>165</v>
      </c>
      <c r="B12" s="105">
        <v>2020</v>
      </c>
      <c r="C12" s="105" t="s">
        <v>164</v>
      </c>
      <c r="D12" s="107">
        <v>142.29510916640001</v>
      </c>
    </row>
    <row r="13" spans="1:4">
      <c r="A13" s="104" t="s">
        <v>163</v>
      </c>
      <c r="B13" s="105">
        <v>2018</v>
      </c>
      <c r="C13" s="105">
        <v>2025</v>
      </c>
      <c r="D13" s="107">
        <v>364.98481912881607</v>
      </c>
    </row>
    <row r="14" spans="1:4">
      <c r="A14" s="104" t="s">
        <v>162</v>
      </c>
      <c r="B14" s="105">
        <v>2018</v>
      </c>
      <c r="C14" s="105">
        <v>2028</v>
      </c>
      <c r="D14" s="107">
        <v>90.320992207893724</v>
      </c>
    </row>
    <row r="15" spans="1:4" ht="25.5">
      <c r="A15" s="104" t="s">
        <v>161</v>
      </c>
      <c r="B15" s="105">
        <v>2010</v>
      </c>
      <c r="C15" s="105">
        <v>2021</v>
      </c>
      <c r="D15" s="106">
        <v>87.775262098040116</v>
      </c>
    </row>
    <row r="16" spans="1:4">
      <c r="A16" s="104" t="s">
        <v>160</v>
      </c>
      <c r="B16" s="105">
        <v>2015</v>
      </c>
      <c r="C16" s="105">
        <v>2027</v>
      </c>
      <c r="D16" s="106">
        <v>85.706955322932487</v>
      </c>
    </row>
    <row r="17" spans="1:4">
      <c r="A17" s="104" t="s">
        <v>159</v>
      </c>
      <c r="B17" s="105">
        <v>2020</v>
      </c>
      <c r="C17" s="105">
        <v>2026</v>
      </c>
      <c r="D17" s="107">
        <v>82.681916757599112</v>
      </c>
    </row>
    <row r="18" spans="1:4">
      <c r="A18" s="104" t="s">
        <v>158</v>
      </c>
      <c r="B18" s="105">
        <v>2009</v>
      </c>
      <c r="C18" s="105">
        <v>2025</v>
      </c>
      <c r="D18" s="107">
        <v>80.813817485697697</v>
      </c>
    </row>
    <row r="19" spans="1:4">
      <c r="A19" s="104" t="s">
        <v>157</v>
      </c>
      <c r="B19" s="105">
        <v>2021</v>
      </c>
      <c r="C19" s="105">
        <v>2026</v>
      </c>
      <c r="D19" s="107">
        <v>78.496137802924864</v>
      </c>
    </row>
    <row r="20" spans="1:4">
      <c r="A20" s="104" t="s">
        <v>156</v>
      </c>
      <c r="B20" s="105">
        <v>2018</v>
      </c>
      <c r="C20" s="105">
        <v>2021</v>
      </c>
      <c r="D20" s="107">
        <v>72.699490070770082</v>
      </c>
    </row>
    <row r="21" spans="1:4" ht="25.5">
      <c r="A21" s="104" t="s">
        <v>155</v>
      </c>
      <c r="B21" s="105">
        <v>2016</v>
      </c>
      <c r="C21" s="105">
        <v>2029</v>
      </c>
      <c r="D21" s="107">
        <v>71.527034189179673</v>
      </c>
    </row>
    <row r="22" spans="1:4">
      <c r="A22" s="104" t="s">
        <v>154</v>
      </c>
      <c r="B22" s="105">
        <v>2017</v>
      </c>
      <c r="C22" s="105">
        <v>2022</v>
      </c>
      <c r="D22" s="107">
        <v>70.323021046614571</v>
      </c>
    </row>
    <row r="23" spans="1:4" ht="25.5">
      <c r="A23" s="104" t="s">
        <v>153</v>
      </c>
      <c r="B23" s="105">
        <v>2006</v>
      </c>
      <c r="C23" s="105">
        <v>2020</v>
      </c>
      <c r="D23" s="107">
        <v>68.660329748519516</v>
      </c>
    </row>
    <row r="24" spans="1:4">
      <c r="A24" s="104" t="s">
        <v>152</v>
      </c>
      <c r="B24" s="105">
        <v>2009</v>
      </c>
      <c r="C24" s="105">
        <v>2024</v>
      </c>
      <c r="D24" s="107">
        <v>51.800887423120372</v>
      </c>
    </row>
    <row r="25" spans="1:4">
      <c r="A25" s="104" t="s">
        <v>151</v>
      </c>
      <c r="B25" s="105">
        <v>2020</v>
      </c>
      <c r="C25" s="105">
        <v>2023</v>
      </c>
      <c r="D25" s="107">
        <v>50.729032455865067</v>
      </c>
    </row>
    <row r="26" spans="1:4">
      <c r="A26" s="104" t="s">
        <v>150</v>
      </c>
      <c r="B26" s="105">
        <v>2014</v>
      </c>
      <c r="C26" s="105">
        <v>2024</v>
      </c>
      <c r="D26" s="107">
        <v>49.924786828430157</v>
      </c>
    </row>
    <row r="27" spans="1:4">
      <c r="A27" s="104" t="s">
        <v>149</v>
      </c>
      <c r="B27" s="105">
        <v>2019</v>
      </c>
      <c r="C27" s="105">
        <v>2021</v>
      </c>
      <c r="D27" s="107">
        <v>42.180645876854598</v>
      </c>
    </row>
    <row r="28" spans="1:4">
      <c r="A28" s="104" t="s">
        <v>148</v>
      </c>
      <c r="B28" s="105">
        <v>2022</v>
      </c>
      <c r="C28" s="105">
        <v>2026</v>
      </c>
      <c r="D28" s="107">
        <v>36.379885721688602</v>
      </c>
    </row>
    <row r="29" spans="1:4">
      <c r="A29" s="104" t="s">
        <v>147</v>
      </c>
      <c r="B29" s="105">
        <v>2019</v>
      </c>
      <c r="C29" s="105">
        <v>2021</v>
      </c>
      <c r="D29" s="107">
        <v>35.227583714355461</v>
      </c>
    </row>
    <row r="30" spans="1:4">
      <c r="A30" s="104" t="s">
        <v>146</v>
      </c>
      <c r="B30" s="105">
        <v>2018</v>
      </c>
      <c r="C30" s="105">
        <v>2020</v>
      </c>
      <c r="D30" s="107">
        <v>30.6773092720973</v>
      </c>
    </row>
    <row r="31" spans="1:4">
      <c r="A31" s="104" t="s">
        <v>145</v>
      </c>
      <c r="B31" s="105">
        <v>2018</v>
      </c>
      <c r="C31" s="105">
        <v>2020</v>
      </c>
      <c r="D31" s="107">
        <v>23.432526112531086</v>
      </c>
    </row>
    <row r="32" spans="1:4">
      <c r="A32" s="104" t="s">
        <v>144</v>
      </c>
      <c r="B32" s="105">
        <v>2016</v>
      </c>
      <c r="C32" s="105">
        <v>2019</v>
      </c>
      <c r="D32" s="107">
        <v>21.6624801308716</v>
      </c>
    </row>
    <row r="33" spans="1:4">
      <c r="A33" s="104" t="s">
        <v>143</v>
      </c>
      <c r="B33" s="105">
        <v>2019</v>
      </c>
      <c r="C33" s="105">
        <v>2020</v>
      </c>
      <c r="D33" s="107">
        <v>21.030863204601602</v>
      </c>
    </row>
    <row r="34" spans="1:4">
      <c r="A34" s="104" t="s">
        <v>142</v>
      </c>
      <c r="B34" s="105">
        <v>2022</v>
      </c>
      <c r="C34" s="105">
        <v>2024</v>
      </c>
      <c r="D34" s="107">
        <v>19.705582001339256</v>
      </c>
    </row>
    <row r="35" spans="1:4">
      <c r="A35" s="104" t="s">
        <v>141</v>
      </c>
      <c r="B35" s="105">
        <v>2013</v>
      </c>
      <c r="C35" s="105">
        <v>2019</v>
      </c>
      <c r="D35" s="107">
        <v>18.757303548535628</v>
      </c>
    </row>
    <row r="36" spans="1:4">
      <c r="A36" s="104" t="s">
        <v>140</v>
      </c>
      <c r="B36" s="105">
        <v>2014</v>
      </c>
      <c r="C36" s="105">
        <v>2018</v>
      </c>
      <c r="D36" s="107">
        <v>17.546721536622655</v>
      </c>
    </row>
    <row r="37" spans="1:4">
      <c r="A37" s="104" t="s">
        <v>139</v>
      </c>
      <c r="B37" s="105">
        <v>2010</v>
      </c>
      <c r="C37" s="105">
        <v>2030</v>
      </c>
      <c r="D37" s="107">
        <v>16.964998773080971</v>
      </c>
    </row>
    <row r="38" spans="1:4">
      <c r="A38" s="104" t="s">
        <v>138</v>
      </c>
      <c r="B38" s="105">
        <v>2016</v>
      </c>
      <c r="C38" s="105">
        <v>2018</v>
      </c>
      <c r="D38" s="107">
        <v>14.083115624999998</v>
      </c>
    </row>
    <row r="39" spans="1:4">
      <c r="A39" s="104" t="s">
        <v>137</v>
      </c>
      <c r="B39" s="105">
        <v>2022</v>
      </c>
      <c r="C39" s="105">
        <v>2024</v>
      </c>
      <c r="D39" s="107">
        <v>13.0539339953613</v>
      </c>
    </row>
    <row r="40" spans="1:4">
      <c r="A40" s="104" t="s">
        <v>136</v>
      </c>
      <c r="B40" s="105">
        <v>2022</v>
      </c>
      <c r="C40" s="105">
        <v>2027</v>
      </c>
      <c r="D40" s="107">
        <v>12.303520433191919</v>
      </c>
    </row>
    <row r="41" spans="1:4" ht="29.45" customHeight="1">
      <c r="A41" s="104" t="s">
        <v>135</v>
      </c>
      <c r="B41" s="105">
        <v>2023</v>
      </c>
      <c r="C41" s="105">
        <v>2026</v>
      </c>
      <c r="D41" s="107">
        <v>11.3972567451315</v>
      </c>
    </row>
    <row r="42" spans="1:4" ht="14.1" customHeight="1">
      <c r="A42" s="104" t="s">
        <v>134</v>
      </c>
      <c r="B42" s="105">
        <v>2021</v>
      </c>
      <c r="C42" s="105">
        <v>2024</v>
      </c>
      <c r="D42" s="107">
        <v>10.017115894227601</v>
      </c>
    </row>
    <row r="44" spans="1:4" s="142" customFormat="1">
      <c r="A44" s="142" t="s">
        <v>133</v>
      </c>
    </row>
    <row r="45" spans="1:4" s="148" customFormat="1"/>
  </sheetData>
  <mergeCells count="6">
    <mergeCell ref="A1:XFD1"/>
    <mergeCell ref="A2:XFD2"/>
    <mergeCell ref="A45:XFD45"/>
    <mergeCell ref="A44:XFD44"/>
    <mergeCell ref="A3:XFD3"/>
    <mergeCell ref="A5:XFD5"/>
  </mergeCells>
  <pageMargins left="0.7" right="0.7" top="0.78740157499999996" bottom="0.78740157499999996" header="0.3" footer="0.3"/>
  <pageSetup paperSize="9" scale="8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3"/>
  <sheetViews>
    <sheetView workbookViewId="0">
      <selection sqref="A1:XFD1"/>
    </sheetView>
  </sheetViews>
  <sheetFormatPr baseColWidth="10" defaultRowHeight="12.75"/>
  <cols>
    <col min="1" max="1" width="26.28515625" style="1" customWidth="1"/>
    <col min="2" max="5" width="11.42578125" style="1"/>
    <col min="6" max="6" width="14.85546875" style="1" customWidth="1"/>
    <col min="7" max="16384" width="11.42578125" style="1"/>
  </cols>
  <sheetData>
    <row r="1" spans="1:6" s="138" customFormat="1">
      <c r="A1" s="138" t="s">
        <v>180</v>
      </c>
    </row>
    <row r="2" spans="1:6" s="139" customFormat="1">
      <c r="A2" s="139" t="s">
        <v>43</v>
      </c>
    </row>
    <row r="3" spans="1:6" s="162" customFormat="1"/>
    <row r="4" spans="1:6" s="2" customFormat="1" ht="38.1" customHeight="1">
      <c r="A4" s="11"/>
      <c r="B4" s="65">
        <v>2013</v>
      </c>
      <c r="C4" s="65">
        <v>2014</v>
      </c>
      <c r="D4" s="65">
        <v>2015</v>
      </c>
      <c r="E4" s="65">
        <v>2016</v>
      </c>
      <c r="F4" s="73" t="s">
        <v>108</v>
      </c>
    </row>
    <row r="5" spans="1:6" s="144" customFormat="1"/>
    <row r="6" spans="1:6" s="2" customFormat="1">
      <c r="A6" s="4" t="s">
        <v>179</v>
      </c>
      <c r="B6" s="33">
        <v>297.7</v>
      </c>
      <c r="C6" s="32">
        <v>298.39999999999998</v>
      </c>
      <c r="D6" s="32">
        <v>312.60000000000002</v>
      </c>
      <c r="E6" s="23">
        <v>326.39999999999998</v>
      </c>
      <c r="F6" s="31">
        <v>9.6405777628484941</v>
      </c>
    </row>
    <row r="7" spans="1:6" s="2" customFormat="1" ht="12.75" customHeight="1">
      <c r="A7" s="4" t="s">
        <v>178</v>
      </c>
      <c r="B7" s="33">
        <v>241</v>
      </c>
      <c r="C7" s="32">
        <v>246.2</v>
      </c>
      <c r="D7" s="32">
        <v>251.6</v>
      </c>
      <c r="E7" s="23">
        <v>256.8</v>
      </c>
      <c r="F7" s="31">
        <v>6.5560165975103786</v>
      </c>
    </row>
    <row r="8" spans="1:6" s="2" customFormat="1" ht="12.75" customHeight="1">
      <c r="A8" s="4" t="s">
        <v>177</v>
      </c>
      <c r="B8" s="33">
        <v>68.599999999999994</v>
      </c>
      <c r="C8" s="32">
        <v>76.900000000000006</v>
      </c>
      <c r="D8" s="32">
        <v>78.900000000000006</v>
      </c>
      <c r="E8" s="23">
        <v>84.1</v>
      </c>
      <c r="F8" s="31">
        <v>22.594752186588934</v>
      </c>
    </row>
    <row r="9" spans="1:6" s="2" customFormat="1" ht="12.75" customHeight="1">
      <c r="A9" s="4" t="s">
        <v>176</v>
      </c>
      <c r="B9" s="33">
        <v>148</v>
      </c>
      <c r="C9" s="32">
        <v>149.5</v>
      </c>
      <c r="D9" s="32">
        <v>151.69999999999999</v>
      </c>
      <c r="E9" s="23">
        <v>159.80000000000001</v>
      </c>
      <c r="F9" s="31">
        <v>7.9729729729729968</v>
      </c>
    </row>
    <row r="10" spans="1:6" ht="12.75" customHeight="1">
      <c r="A10" s="30" t="s">
        <v>38</v>
      </c>
      <c r="B10" s="29">
        <v>755.2</v>
      </c>
      <c r="C10" s="28">
        <v>771</v>
      </c>
      <c r="D10" s="28">
        <v>794.7</v>
      </c>
      <c r="E10" s="27">
        <v>827.10000000000014</v>
      </c>
      <c r="F10" s="26">
        <v>9.5206567796610244</v>
      </c>
    </row>
    <row r="12" spans="1:6" s="143" customFormat="1"/>
    <row r="13" spans="1:6" s="143" customFormat="1">
      <c r="A13" s="143" t="s">
        <v>175</v>
      </c>
    </row>
  </sheetData>
  <mergeCells count="6">
    <mergeCell ref="A1:XFD1"/>
    <mergeCell ref="A2:XFD2"/>
    <mergeCell ref="A13:XFD13"/>
    <mergeCell ref="A12:XFD12"/>
    <mergeCell ref="A3:XFD3"/>
    <mergeCell ref="A5:XFD5"/>
  </mergeCells>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2"/>
  <sheetViews>
    <sheetView zoomScaleNormal="100" workbookViewId="0">
      <selection sqref="A1:XFD1"/>
    </sheetView>
  </sheetViews>
  <sheetFormatPr baseColWidth="10" defaultRowHeight="12.75"/>
  <cols>
    <col min="1" max="1" width="26.28515625" style="1" customWidth="1"/>
    <col min="2" max="9" width="11" style="1" customWidth="1"/>
    <col min="10" max="10" width="14.42578125" style="1" customWidth="1"/>
    <col min="11" max="16384" width="11.42578125" style="1"/>
  </cols>
  <sheetData>
    <row r="1" spans="1:10" s="138" customFormat="1">
      <c r="A1" s="138" t="s">
        <v>188</v>
      </c>
    </row>
    <row r="2" spans="1:10" s="139" customFormat="1">
      <c r="A2" s="139" t="s">
        <v>43</v>
      </c>
    </row>
    <row r="3" spans="1:10" s="162" customFormat="1"/>
    <row r="4" spans="1:10" s="23" customFormat="1" ht="38.1" customHeight="1">
      <c r="A4" s="10"/>
      <c r="B4" s="65">
        <v>2012</v>
      </c>
      <c r="C4" s="65">
        <v>2013</v>
      </c>
      <c r="D4" s="65">
        <v>2014</v>
      </c>
      <c r="E4" s="65">
        <v>2015</v>
      </c>
      <c r="F4" s="65">
        <v>2016</v>
      </c>
      <c r="G4" s="65" t="s">
        <v>187</v>
      </c>
      <c r="H4" s="65">
        <v>2018</v>
      </c>
      <c r="I4" s="65">
        <v>2019</v>
      </c>
      <c r="J4" s="109" t="s">
        <v>186</v>
      </c>
    </row>
    <row r="5" spans="1:10" s="164" customFormat="1"/>
    <row r="6" spans="1:10" s="23" customFormat="1">
      <c r="A6" s="83" t="s">
        <v>185</v>
      </c>
      <c r="B6" s="110">
        <v>172.8</v>
      </c>
      <c r="C6" s="111">
        <v>158</v>
      </c>
      <c r="D6" s="110">
        <v>134.5</v>
      </c>
      <c r="E6" s="110">
        <v>140.19999999999999</v>
      </c>
      <c r="F6" s="110">
        <v>146.80000000000001</v>
      </c>
      <c r="G6" s="110">
        <v>142.19999999999999</v>
      </c>
      <c r="H6" s="112">
        <v>161.19999999999999</v>
      </c>
      <c r="I6" s="112">
        <v>163.6</v>
      </c>
      <c r="J6" s="113">
        <v>-5.3240740740740762</v>
      </c>
    </row>
    <row r="7" spans="1:10" s="23" customFormat="1" ht="14.25">
      <c r="A7" s="83" t="s">
        <v>184</v>
      </c>
      <c r="B7" s="110">
        <v>324.7</v>
      </c>
      <c r="C7" s="111">
        <v>383.1</v>
      </c>
      <c r="D7" s="111">
        <v>372</v>
      </c>
      <c r="E7" s="111">
        <v>284.39999999999998</v>
      </c>
      <c r="F7" s="111">
        <v>369.8</v>
      </c>
      <c r="G7" s="111">
        <v>397.7</v>
      </c>
      <c r="H7" s="112">
        <v>499.1</v>
      </c>
      <c r="I7" s="112">
        <v>653.5</v>
      </c>
      <c r="J7" s="113">
        <v>101.26270403449337</v>
      </c>
    </row>
    <row r="8" spans="1:10" s="23" customFormat="1" ht="29.25" customHeight="1">
      <c r="A8" s="83" t="s">
        <v>183</v>
      </c>
      <c r="B8" s="110">
        <v>129.5</v>
      </c>
      <c r="C8" s="111">
        <v>180</v>
      </c>
      <c r="D8" s="111">
        <v>0</v>
      </c>
      <c r="E8" s="111">
        <v>0</v>
      </c>
      <c r="F8" s="111">
        <v>0</v>
      </c>
      <c r="G8" s="111">
        <v>0</v>
      </c>
      <c r="H8" s="111">
        <v>0</v>
      </c>
      <c r="I8" s="111">
        <v>0</v>
      </c>
      <c r="J8" s="113">
        <v>-100</v>
      </c>
    </row>
    <row r="9" spans="1:10" s="23" customFormat="1" ht="12.75" customHeight="1">
      <c r="A9" s="116" t="s">
        <v>182</v>
      </c>
      <c r="B9" s="114">
        <v>627</v>
      </c>
      <c r="C9" s="114">
        <v>721.1</v>
      </c>
      <c r="D9" s="114">
        <v>506.5</v>
      </c>
      <c r="E9" s="114">
        <v>424.59999999999997</v>
      </c>
      <c r="F9" s="114">
        <v>516.6</v>
      </c>
      <c r="G9" s="114">
        <v>539.9</v>
      </c>
      <c r="H9" s="114">
        <v>660.3</v>
      </c>
      <c r="I9" s="114">
        <v>817.1</v>
      </c>
      <c r="J9" s="115">
        <v>30.318979266347696</v>
      </c>
    </row>
    <row r="11" spans="1:10" s="143" customFormat="1">
      <c r="A11" s="163" t="s">
        <v>181</v>
      </c>
    </row>
    <row r="12" spans="1:10" s="143" customFormat="1" ht="31.5" customHeight="1">
      <c r="A12" s="158" t="s">
        <v>212</v>
      </c>
    </row>
  </sheetData>
  <mergeCells count="6">
    <mergeCell ref="A1:XFD1"/>
    <mergeCell ref="A2:XFD2"/>
    <mergeCell ref="A12:XFD12"/>
    <mergeCell ref="A11:XFD11"/>
    <mergeCell ref="A3:XFD3"/>
    <mergeCell ref="A5:XFD5"/>
  </mergeCells>
  <pageMargins left="0.7" right="0.7" top="0.78740157499999996" bottom="0.78740157499999996" header="0.3" footer="0.3"/>
  <pageSetup paperSize="9" scale="66"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12"/>
  <sheetViews>
    <sheetView zoomScaleNormal="100" workbookViewId="0">
      <selection sqref="A1:IV1"/>
    </sheetView>
  </sheetViews>
  <sheetFormatPr baseColWidth="10" defaultRowHeight="12.75"/>
  <cols>
    <col min="1" max="1" width="26.28515625" style="1" customWidth="1"/>
    <col min="2" max="6" width="11.42578125" style="1"/>
    <col min="7" max="7" width="13.5703125" style="1" customWidth="1"/>
    <col min="8" max="16384" width="11.42578125" style="1"/>
  </cols>
  <sheetData>
    <row r="1" spans="1:256" s="36" customFormat="1">
      <c r="A1" s="138" t="s">
        <v>58</v>
      </c>
      <c r="B1" s="138"/>
      <c r="C1" s="138"/>
      <c r="D1" s="138"/>
      <c r="E1" s="138"/>
      <c r="F1" s="138"/>
      <c r="G1" s="138"/>
      <c r="H1" s="138"/>
      <c r="I1" s="138"/>
      <c r="J1" s="138"/>
      <c r="K1" s="138"/>
      <c r="L1" s="138"/>
      <c r="M1" s="138"/>
      <c r="N1" s="138"/>
      <c r="O1" s="138"/>
      <c r="P1" s="138"/>
      <c r="Q1" s="138"/>
      <c r="R1" s="138"/>
      <c r="S1" s="138"/>
      <c r="T1" s="138"/>
      <c r="U1" s="138"/>
      <c r="V1" s="138"/>
      <c r="W1" s="138"/>
      <c r="X1" s="138"/>
      <c r="Y1" s="138"/>
      <c r="Z1" s="138"/>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c r="CN1" s="138"/>
      <c r="CO1" s="138"/>
      <c r="CP1" s="138"/>
      <c r="CQ1" s="138"/>
      <c r="CR1" s="138"/>
      <c r="CS1" s="138"/>
      <c r="CT1" s="138"/>
      <c r="CU1" s="138"/>
      <c r="CV1" s="138"/>
      <c r="CW1" s="138"/>
      <c r="CX1" s="138"/>
      <c r="CY1" s="138"/>
      <c r="CZ1" s="138"/>
      <c r="DA1" s="138"/>
      <c r="DB1" s="138"/>
      <c r="DC1" s="138"/>
      <c r="DD1" s="138"/>
      <c r="DE1" s="138"/>
      <c r="DF1" s="138"/>
      <c r="DG1" s="138"/>
      <c r="DH1" s="138"/>
      <c r="DI1" s="138"/>
      <c r="DJ1" s="138"/>
      <c r="DK1" s="138"/>
      <c r="DL1" s="138"/>
      <c r="DM1" s="138"/>
      <c r="DN1" s="138"/>
      <c r="DO1" s="138"/>
      <c r="DP1" s="138"/>
      <c r="DQ1" s="138"/>
      <c r="DR1" s="138"/>
      <c r="DS1" s="138"/>
      <c r="DT1" s="138"/>
      <c r="DU1" s="138"/>
      <c r="DV1" s="138"/>
      <c r="DW1" s="138"/>
      <c r="DX1" s="138"/>
      <c r="DY1" s="138"/>
      <c r="DZ1" s="138"/>
      <c r="EA1" s="138"/>
      <c r="EB1" s="138"/>
      <c r="EC1" s="138"/>
      <c r="ED1" s="138"/>
      <c r="EE1" s="138"/>
      <c r="EF1" s="138"/>
      <c r="EG1" s="138"/>
      <c r="EH1" s="138"/>
      <c r="EI1" s="138"/>
      <c r="EJ1" s="138"/>
      <c r="EK1" s="138"/>
      <c r="EL1" s="138"/>
      <c r="EM1" s="138"/>
      <c r="EN1" s="138"/>
      <c r="EO1" s="138"/>
      <c r="EP1" s="138"/>
      <c r="EQ1" s="138"/>
      <c r="ER1" s="138"/>
      <c r="ES1" s="138"/>
      <c r="ET1" s="138"/>
      <c r="EU1" s="138"/>
      <c r="EV1" s="138"/>
      <c r="EW1" s="138"/>
      <c r="EX1" s="138"/>
      <c r="EY1" s="138"/>
      <c r="EZ1" s="138"/>
      <c r="FA1" s="138"/>
      <c r="FB1" s="138"/>
      <c r="FC1" s="138"/>
      <c r="FD1" s="138"/>
      <c r="FE1" s="138"/>
      <c r="FF1" s="138"/>
      <c r="FG1" s="138"/>
      <c r="FH1" s="138"/>
      <c r="FI1" s="138"/>
      <c r="FJ1" s="138"/>
      <c r="FK1" s="138"/>
      <c r="FL1" s="138"/>
      <c r="FM1" s="138"/>
      <c r="FN1" s="138"/>
      <c r="FO1" s="138"/>
      <c r="FP1" s="138"/>
      <c r="FQ1" s="138"/>
      <c r="FR1" s="138"/>
      <c r="FS1" s="138"/>
      <c r="FT1" s="138"/>
      <c r="FU1" s="138"/>
      <c r="FV1" s="138"/>
      <c r="FW1" s="138"/>
      <c r="FX1" s="138"/>
      <c r="FY1" s="138"/>
      <c r="FZ1" s="138"/>
      <c r="GA1" s="138"/>
      <c r="GB1" s="138"/>
      <c r="GC1" s="138"/>
      <c r="GD1" s="138"/>
      <c r="GE1" s="138"/>
      <c r="GF1" s="138"/>
      <c r="GG1" s="138"/>
      <c r="GH1" s="138"/>
      <c r="GI1" s="138"/>
      <c r="GJ1" s="138"/>
      <c r="GK1" s="138"/>
      <c r="GL1" s="138"/>
      <c r="GM1" s="138"/>
      <c r="GN1" s="138"/>
      <c r="GO1" s="138"/>
      <c r="GP1" s="138"/>
      <c r="GQ1" s="138"/>
      <c r="GR1" s="138"/>
      <c r="GS1" s="138"/>
      <c r="GT1" s="138"/>
      <c r="GU1" s="138"/>
      <c r="GV1" s="138"/>
      <c r="GW1" s="138"/>
      <c r="GX1" s="138"/>
      <c r="GY1" s="138"/>
      <c r="GZ1" s="138"/>
      <c r="HA1" s="138"/>
      <c r="HB1" s="138"/>
      <c r="HC1" s="138"/>
      <c r="HD1" s="138"/>
      <c r="HE1" s="138"/>
      <c r="HF1" s="138"/>
      <c r="HG1" s="138"/>
      <c r="HH1" s="138"/>
      <c r="HI1" s="138"/>
      <c r="HJ1" s="138"/>
      <c r="HK1" s="138"/>
      <c r="HL1" s="138"/>
      <c r="HM1" s="138"/>
      <c r="HN1" s="138"/>
      <c r="HO1" s="138"/>
      <c r="HP1" s="138"/>
      <c r="HQ1" s="138"/>
      <c r="HR1" s="138"/>
      <c r="HS1" s="138"/>
      <c r="HT1" s="138"/>
      <c r="HU1" s="138"/>
      <c r="HV1" s="138"/>
      <c r="HW1" s="138"/>
      <c r="HX1" s="138"/>
      <c r="HY1" s="138"/>
      <c r="HZ1" s="138"/>
      <c r="IA1" s="138"/>
      <c r="IB1" s="138"/>
      <c r="IC1" s="138"/>
      <c r="ID1" s="138"/>
      <c r="IE1" s="138"/>
      <c r="IF1" s="138"/>
      <c r="IG1" s="138"/>
      <c r="IH1" s="138"/>
      <c r="II1" s="138"/>
      <c r="IJ1" s="138"/>
      <c r="IK1" s="138"/>
      <c r="IL1" s="138"/>
      <c r="IM1" s="138"/>
      <c r="IN1" s="138"/>
      <c r="IO1" s="138"/>
      <c r="IP1" s="138"/>
      <c r="IQ1" s="138"/>
      <c r="IR1" s="138"/>
      <c r="IS1" s="138"/>
      <c r="IT1" s="138"/>
      <c r="IU1" s="138"/>
      <c r="IV1" s="138"/>
    </row>
    <row r="2" spans="1:256" s="36" customFormat="1">
      <c r="A2" s="139" t="s">
        <v>43</v>
      </c>
      <c r="B2" s="139"/>
      <c r="C2" s="139"/>
      <c r="D2" s="139"/>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c r="DP2" s="139"/>
      <c r="DQ2" s="139"/>
      <c r="DR2" s="139"/>
      <c r="DS2" s="139"/>
      <c r="DT2" s="139"/>
      <c r="DU2" s="139"/>
      <c r="DV2" s="139"/>
      <c r="DW2" s="139"/>
      <c r="DX2" s="139"/>
      <c r="DY2" s="139"/>
      <c r="DZ2" s="139"/>
      <c r="EA2" s="139"/>
      <c r="EB2" s="139"/>
      <c r="EC2" s="139"/>
      <c r="ED2" s="139"/>
      <c r="EE2" s="139"/>
      <c r="EF2" s="139"/>
      <c r="EG2" s="139"/>
      <c r="EH2" s="139"/>
      <c r="EI2" s="139"/>
      <c r="EJ2" s="139"/>
      <c r="EK2" s="139"/>
      <c r="EL2" s="139"/>
      <c r="EM2" s="139"/>
      <c r="EN2" s="139"/>
      <c r="EO2" s="139"/>
      <c r="EP2" s="139"/>
      <c r="EQ2" s="139"/>
      <c r="ER2" s="139"/>
      <c r="ES2" s="139"/>
      <c r="ET2" s="139"/>
      <c r="EU2" s="139"/>
      <c r="EV2" s="139"/>
      <c r="EW2" s="139"/>
      <c r="EX2" s="139"/>
      <c r="EY2" s="139"/>
      <c r="EZ2" s="139"/>
      <c r="FA2" s="139"/>
      <c r="FB2" s="139"/>
      <c r="FC2" s="139"/>
      <c r="FD2" s="139"/>
      <c r="FE2" s="139"/>
      <c r="FF2" s="139"/>
      <c r="FG2" s="139"/>
      <c r="FH2" s="139"/>
      <c r="FI2" s="139"/>
      <c r="FJ2" s="139"/>
      <c r="FK2" s="139"/>
      <c r="FL2" s="139"/>
      <c r="FM2" s="139"/>
      <c r="FN2" s="139"/>
      <c r="FO2" s="139"/>
      <c r="FP2" s="139"/>
      <c r="FQ2" s="139"/>
      <c r="FR2" s="139"/>
      <c r="FS2" s="139"/>
      <c r="FT2" s="139"/>
      <c r="FU2" s="139"/>
      <c r="FV2" s="139"/>
      <c r="FW2" s="139"/>
      <c r="FX2" s="139"/>
      <c r="FY2" s="139"/>
      <c r="FZ2" s="139"/>
      <c r="GA2" s="139"/>
      <c r="GB2" s="139"/>
      <c r="GC2" s="139"/>
      <c r="GD2" s="139"/>
      <c r="GE2" s="139"/>
      <c r="GF2" s="139"/>
      <c r="GG2" s="139"/>
      <c r="GH2" s="139"/>
      <c r="GI2" s="139"/>
      <c r="GJ2" s="139"/>
      <c r="GK2" s="139"/>
      <c r="GL2" s="139"/>
      <c r="GM2" s="139"/>
      <c r="GN2" s="139"/>
      <c r="GO2" s="139"/>
      <c r="GP2" s="139"/>
      <c r="GQ2" s="139"/>
      <c r="GR2" s="139"/>
      <c r="GS2" s="139"/>
      <c r="GT2" s="139"/>
      <c r="GU2" s="139"/>
      <c r="GV2" s="139"/>
      <c r="GW2" s="139"/>
      <c r="GX2" s="139"/>
      <c r="GY2" s="139"/>
      <c r="GZ2" s="139"/>
      <c r="HA2" s="139"/>
      <c r="HB2" s="139"/>
      <c r="HC2" s="139"/>
      <c r="HD2" s="139"/>
      <c r="HE2" s="139"/>
      <c r="HF2" s="139"/>
      <c r="HG2" s="139"/>
      <c r="HH2" s="139"/>
      <c r="HI2" s="139"/>
      <c r="HJ2" s="139"/>
      <c r="HK2" s="139"/>
      <c r="HL2" s="139"/>
      <c r="HM2" s="139"/>
      <c r="HN2" s="139"/>
      <c r="HO2" s="139"/>
      <c r="HP2" s="139"/>
      <c r="HQ2" s="139"/>
      <c r="HR2" s="139"/>
      <c r="HS2" s="139"/>
      <c r="HT2" s="139"/>
      <c r="HU2" s="139"/>
      <c r="HV2" s="139"/>
      <c r="HW2" s="139"/>
      <c r="HX2" s="139"/>
      <c r="HY2" s="139"/>
      <c r="HZ2" s="139"/>
      <c r="IA2" s="139"/>
      <c r="IB2" s="139"/>
      <c r="IC2" s="139"/>
      <c r="ID2" s="139"/>
      <c r="IE2" s="139"/>
      <c r="IF2" s="139"/>
      <c r="IG2" s="139"/>
      <c r="IH2" s="139"/>
      <c r="II2" s="139"/>
      <c r="IJ2" s="139"/>
      <c r="IK2" s="139"/>
      <c r="IL2" s="139"/>
      <c r="IM2" s="139"/>
      <c r="IN2" s="139"/>
      <c r="IO2" s="139"/>
      <c r="IP2" s="139"/>
      <c r="IQ2" s="139"/>
      <c r="IR2" s="139"/>
      <c r="IS2" s="139"/>
      <c r="IT2" s="139"/>
      <c r="IU2" s="139"/>
      <c r="IV2" s="139"/>
    </row>
    <row r="3" spans="1:256" s="40" customFormat="1">
      <c r="A3" s="162"/>
      <c r="B3" s="162"/>
      <c r="C3" s="162"/>
      <c r="D3" s="162"/>
      <c r="E3" s="162"/>
      <c r="F3" s="162"/>
      <c r="G3" s="162"/>
      <c r="H3" s="162"/>
      <c r="I3" s="162"/>
      <c r="J3" s="162"/>
      <c r="K3" s="162"/>
      <c r="L3" s="162"/>
      <c r="M3" s="162"/>
      <c r="N3" s="162"/>
      <c r="O3" s="162"/>
      <c r="P3" s="162"/>
      <c r="Q3" s="162"/>
      <c r="R3" s="162"/>
      <c r="S3" s="162"/>
      <c r="T3" s="162"/>
      <c r="U3" s="162"/>
      <c r="V3" s="162"/>
      <c r="W3" s="162"/>
      <c r="X3" s="162"/>
      <c r="Y3" s="162"/>
      <c r="Z3" s="162"/>
      <c r="AA3" s="162"/>
      <c r="AB3" s="162"/>
      <c r="AC3" s="162"/>
      <c r="AD3" s="162"/>
      <c r="AE3" s="162"/>
      <c r="AF3" s="162"/>
      <c r="AG3" s="162"/>
      <c r="AH3" s="162"/>
      <c r="AI3" s="162"/>
      <c r="AJ3" s="162"/>
      <c r="AK3" s="162"/>
      <c r="AL3" s="162"/>
      <c r="AM3" s="162"/>
      <c r="AN3" s="162"/>
      <c r="AO3" s="162"/>
      <c r="AP3" s="162"/>
      <c r="AQ3" s="162"/>
      <c r="AR3" s="162"/>
      <c r="AS3" s="162"/>
      <c r="AT3" s="162"/>
      <c r="AU3" s="162"/>
      <c r="AV3" s="162"/>
      <c r="AW3" s="162"/>
      <c r="AX3" s="162"/>
      <c r="AY3" s="162"/>
      <c r="AZ3" s="162"/>
      <c r="BA3" s="162"/>
      <c r="BB3" s="162"/>
      <c r="BC3" s="162"/>
      <c r="BD3" s="162"/>
      <c r="BE3" s="162"/>
      <c r="BF3" s="162"/>
      <c r="BG3" s="162"/>
      <c r="BH3" s="162"/>
      <c r="BI3" s="162"/>
      <c r="BJ3" s="162"/>
      <c r="BK3" s="162"/>
      <c r="BL3" s="162"/>
      <c r="BM3" s="162"/>
      <c r="BN3" s="162"/>
      <c r="BO3" s="162"/>
      <c r="BP3" s="162"/>
      <c r="BQ3" s="162"/>
      <c r="BR3" s="162"/>
      <c r="BS3" s="162"/>
      <c r="BT3" s="162"/>
      <c r="BU3" s="162"/>
      <c r="BV3" s="162"/>
      <c r="BW3" s="162"/>
      <c r="BX3" s="162"/>
      <c r="BY3" s="162"/>
      <c r="BZ3" s="162"/>
      <c r="CA3" s="162"/>
      <c r="CB3" s="162"/>
      <c r="CC3" s="162"/>
      <c r="CD3" s="162"/>
      <c r="CE3" s="162"/>
      <c r="CF3" s="162"/>
      <c r="CG3" s="162"/>
      <c r="CH3" s="162"/>
      <c r="CI3" s="162"/>
      <c r="CJ3" s="162"/>
      <c r="CK3" s="162"/>
      <c r="CL3" s="162"/>
      <c r="CM3" s="162"/>
      <c r="CN3" s="162"/>
      <c r="CO3" s="162"/>
      <c r="CP3" s="162"/>
      <c r="CQ3" s="162"/>
      <c r="CR3" s="162"/>
      <c r="CS3" s="162"/>
      <c r="CT3" s="162"/>
      <c r="CU3" s="162"/>
      <c r="CV3" s="162"/>
      <c r="CW3" s="162"/>
      <c r="CX3" s="162"/>
      <c r="CY3" s="162"/>
      <c r="CZ3" s="162"/>
      <c r="DA3" s="162"/>
      <c r="DB3" s="162"/>
      <c r="DC3" s="162"/>
      <c r="DD3" s="162"/>
      <c r="DE3" s="162"/>
      <c r="DF3" s="162"/>
      <c r="DG3" s="162"/>
      <c r="DH3" s="162"/>
      <c r="DI3" s="162"/>
      <c r="DJ3" s="162"/>
      <c r="DK3" s="162"/>
      <c r="DL3" s="162"/>
      <c r="DM3" s="162"/>
      <c r="DN3" s="162"/>
      <c r="DO3" s="162"/>
      <c r="DP3" s="162"/>
      <c r="DQ3" s="162"/>
      <c r="DR3" s="162"/>
      <c r="DS3" s="162"/>
      <c r="DT3" s="162"/>
      <c r="DU3" s="162"/>
      <c r="DV3" s="162"/>
      <c r="DW3" s="162"/>
      <c r="DX3" s="162"/>
      <c r="DY3" s="162"/>
      <c r="DZ3" s="162"/>
      <c r="EA3" s="162"/>
      <c r="EB3" s="162"/>
      <c r="EC3" s="162"/>
      <c r="ED3" s="162"/>
      <c r="EE3" s="162"/>
      <c r="EF3" s="162"/>
      <c r="EG3" s="162"/>
      <c r="EH3" s="162"/>
      <c r="EI3" s="162"/>
      <c r="EJ3" s="162"/>
      <c r="EK3" s="162"/>
      <c r="EL3" s="162"/>
      <c r="EM3" s="162"/>
      <c r="EN3" s="162"/>
      <c r="EO3" s="162"/>
      <c r="EP3" s="162"/>
      <c r="EQ3" s="162"/>
      <c r="ER3" s="162"/>
      <c r="ES3" s="162"/>
      <c r="ET3" s="162"/>
      <c r="EU3" s="162"/>
      <c r="EV3" s="162"/>
      <c r="EW3" s="162"/>
      <c r="EX3" s="162"/>
      <c r="EY3" s="162"/>
      <c r="EZ3" s="162"/>
      <c r="FA3" s="162"/>
      <c r="FB3" s="162"/>
      <c r="FC3" s="162"/>
      <c r="FD3" s="162"/>
      <c r="FE3" s="162"/>
      <c r="FF3" s="162"/>
      <c r="FG3" s="162"/>
      <c r="FH3" s="162"/>
      <c r="FI3" s="162"/>
      <c r="FJ3" s="162"/>
      <c r="FK3" s="162"/>
      <c r="FL3" s="162"/>
      <c r="FM3" s="162"/>
      <c r="FN3" s="162"/>
      <c r="FO3" s="162"/>
      <c r="FP3" s="162"/>
      <c r="FQ3" s="162"/>
      <c r="FR3" s="162"/>
      <c r="FS3" s="162"/>
      <c r="FT3" s="162"/>
      <c r="FU3" s="162"/>
      <c r="FV3" s="162"/>
      <c r="FW3" s="162"/>
      <c r="FX3" s="162"/>
      <c r="FY3" s="162"/>
      <c r="FZ3" s="162"/>
      <c r="GA3" s="162"/>
      <c r="GB3" s="162"/>
      <c r="GC3" s="162"/>
      <c r="GD3" s="162"/>
      <c r="GE3" s="162"/>
      <c r="GF3" s="162"/>
      <c r="GG3" s="162"/>
      <c r="GH3" s="162"/>
      <c r="GI3" s="162"/>
      <c r="GJ3" s="162"/>
      <c r="GK3" s="162"/>
      <c r="GL3" s="162"/>
      <c r="GM3" s="162"/>
      <c r="GN3" s="162"/>
      <c r="GO3" s="162"/>
      <c r="GP3" s="162"/>
      <c r="GQ3" s="162"/>
      <c r="GR3" s="162"/>
      <c r="GS3" s="162"/>
      <c r="GT3" s="162"/>
      <c r="GU3" s="162"/>
      <c r="GV3" s="162"/>
      <c r="GW3" s="162"/>
      <c r="GX3" s="162"/>
      <c r="GY3" s="162"/>
      <c r="GZ3" s="162"/>
      <c r="HA3" s="162"/>
      <c r="HB3" s="162"/>
      <c r="HC3" s="162"/>
      <c r="HD3" s="162"/>
      <c r="HE3" s="162"/>
      <c r="HF3" s="162"/>
      <c r="HG3" s="162"/>
      <c r="HH3" s="162"/>
      <c r="HI3" s="162"/>
      <c r="HJ3" s="162"/>
      <c r="HK3" s="162"/>
      <c r="HL3" s="162"/>
      <c r="HM3" s="162"/>
      <c r="HN3" s="162"/>
      <c r="HO3" s="162"/>
      <c r="HP3" s="162"/>
      <c r="HQ3" s="162"/>
      <c r="HR3" s="162"/>
      <c r="HS3" s="162"/>
      <c r="HT3" s="162"/>
      <c r="HU3" s="162"/>
      <c r="HV3" s="162"/>
      <c r="HW3" s="162"/>
      <c r="HX3" s="162"/>
      <c r="HY3" s="162"/>
      <c r="HZ3" s="162"/>
      <c r="IA3" s="162"/>
      <c r="IB3" s="162"/>
      <c r="IC3" s="162"/>
      <c r="ID3" s="162"/>
      <c r="IE3" s="162"/>
      <c r="IF3" s="162"/>
      <c r="IG3" s="162"/>
      <c r="IH3" s="162"/>
      <c r="II3" s="162"/>
      <c r="IJ3" s="162"/>
      <c r="IK3" s="162"/>
      <c r="IL3" s="162"/>
      <c r="IM3" s="162"/>
      <c r="IN3" s="162"/>
      <c r="IO3" s="162"/>
      <c r="IP3" s="162"/>
      <c r="IQ3" s="162"/>
      <c r="IR3" s="162"/>
      <c r="IS3" s="162"/>
      <c r="IT3" s="162"/>
      <c r="IU3" s="162"/>
      <c r="IV3" s="162"/>
    </row>
    <row r="4" spans="1:256" s="2" customFormat="1" ht="38.1" customHeight="1">
      <c r="A4" s="11"/>
      <c r="B4" s="65">
        <v>2012</v>
      </c>
      <c r="C4" s="65">
        <v>2013</v>
      </c>
      <c r="D4" s="65">
        <v>2014</v>
      </c>
      <c r="E4" s="65">
        <v>2015</v>
      </c>
      <c r="F4" s="65">
        <v>2016</v>
      </c>
      <c r="G4" s="73" t="s">
        <v>195</v>
      </c>
    </row>
    <row r="5" spans="1:256" s="38" customFormat="1">
      <c r="A5" s="144"/>
      <c r="B5" s="144"/>
      <c r="C5" s="144"/>
      <c r="D5" s="144"/>
      <c r="E5" s="144"/>
      <c r="F5" s="144"/>
      <c r="G5" s="144"/>
      <c r="H5" s="144"/>
      <c r="I5" s="144"/>
      <c r="J5" s="144"/>
      <c r="K5" s="144"/>
      <c r="L5" s="144"/>
      <c r="M5" s="144"/>
      <c r="N5" s="144"/>
      <c r="O5" s="144"/>
      <c r="P5" s="144"/>
      <c r="Q5" s="144"/>
      <c r="R5" s="144"/>
      <c r="S5" s="144"/>
      <c r="T5" s="144"/>
      <c r="U5" s="144"/>
      <c r="V5" s="144"/>
      <c r="W5" s="144"/>
      <c r="X5" s="144"/>
      <c r="Y5" s="144"/>
      <c r="Z5" s="144"/>
      <c r="AA5" s="144"/>
      <c r="AB5" s="144"/>
      <c r="AC5" s="144"/>
      <c r="AD5" s="144"/>
      <c r="AE5" s="144"/>
      <c r="AF5" s="144"/>
      <c r="AG5" s="144"/>
      <c r="AH5" s="144"/>
      <c r="AI5" s="144"/>
      <c r="AJ5" s="144"/>
      <c r="AK5" s="144"/>
      <c r="AL5" s="144"/>
      <c r="AM5" s="144"/>
      <c r="AN5" s="144"/>
      <c r="AO5" s="144"/>
      <c r="AP5" s="144"/>
      <c r="AQ5" s="144"/>
      <c r="AR5" s="144"/>
      <c r="AS5" s="144"/>
      <c r="AT5" s="144"/>
      <c r="AU5" s="144"/>
      <c r="AV5" s="144"/>
      <c r="AW5" s="144"/>
      <c r="AX5" s="144"/>
      <c r="AY5" s="144"/>
      <c r="AZ5" s="144"/>
      <c r="BA5" s="144"/>
      <c r="BB5" s="144"/>
      <c r="BC5" s="144"/>
      <c r="BD5" s="144"/>
      <c r="BE5" s="144"/>
      <c r="BF5" s="144"/>
      <c r="BG5" s="144"/>
      <c r="BH5" s="144"/>
      <c r="BI5" s="144"/>
      <c r="BJ5" s="144"/>
      <c r="BK5" s="144"/>
      <c r="BL5" s="144"/>
      <c r="BM5" s="144"/>
      <c r="BN5" s="144"/>
      <c r="BO5" s="144"/>
      <c r="BP5" s="144"/>
      <c r="BQ5" s="144"/>
      <c r="BR5" s="144"/>
      <c r="BS5" s="144"/>
      <c r="BT5" s="144"/>
      <c r="BU5" s="144"/>
      <c r="BV5" s="144"/>
      <c r="BW5" s="144"/>
      <c r="BX5" s="144"/>
      <c r="BY5" s="144"/>
      <c r="BZ5" s="144"/>
      <c r="CA5" s="144"/>
      <c r="CB5" s="144"/>
      <c r="CC5" s="144"/>
      <c r="CD5" s="144"/>
      <c r="CE5" s="144"/>
      <c r="CF5" s="144"/>
      <c r="CG5" s="144"/>
      <c r="CH5" s="144"/>
      <c r="CI5" s="144"/>
      <c r="CJ5" s="144"/>
      <c r="CK5" s="144"/>
      <c r="CL5" s="144"/>
      <c r="CM5" s="144"/>
      <c r="CN5" s="144"/>
      <c r="CO5" s="144"/>
      <c r="CP5" s="144"/>
      <c r="CQ5" s="144"/>
      <c r="CR5" s="144"/>
      <c r="CS5" s="144"/>
      <c r="CT5" s="144"/>
      <c r="CU5" s="144"/>
      <c r="CV5" s="144"/>
      <c r="CW5" s="144"/>
      <c r="CX5" s="144"/>
      <c r="CY5" s="144"/>
      <c r="CZ5" s="144"/>
      <c r="DA5" s="144"/>
      <c r="DB5" s="144"/>
      <c r="DC5" s="144"/>
      <c r="DD5" s="144"/>
      <c r="DE5" s="144"/>
      <c r="DF5" s="144"/>
      <c r="DG5" s="144"/>
      <c r="DH5" s="144"/>
      <c r="DI5" s="144"/>
      <c r="DJ5" s="144"/>
      <c r="DK5" s="144"/>
      <c r="DL5" s="144"/>
      <c r="DM5" s="144"/>
      <c r="DN5" s="144"/>
      <c r="DO5" s="144"/>
      <c r="DP5" s="144"/>
      <c r="DQ5" s="144"/>
      <c r="DR5" s="144"/>
      <c r="DS5" s="144"/>
      <c r="DT5" s="144"/>
      <c r="DU5" s="144"/>
      <c r="DV5" s="144"/>
      <c r="DW5" s="144"/>
      <c r="DX5" s="144"/>
      <c r="DY5" s="144"/>
      <c r="DZ5" s="144"/>
      <c r="EA5" s="144"/>
      <c r="EB5" s="144"/>
      <c r="EC5" s="144"/>
      <c r="ED5" s="144"/>
      <c r="EE5" s="144"/>
      <c r="EF5" s="144"/>
      <c r="EG5" s="144"/>
      <c r="EH5" s="144"/>
      <c r="EI5" s="144"/>
      <c r="EJ5" s="144"/>
      <c r="EK5" s="144"/>
      <c r="EL5" s="144"/>
      <c r="EM5" s="144"/>
      <c r="EN5" s="144"/>
      <c r="EO5" s="144"/>
      <c r="EP5" s="144"/>
      <c r="EQ5" s="144"/>
      <c r="ER5" s="144"/>
      <c r="ES5" s="144"/>
      <c r="ET5" s="144"/>
      <c r="EU5" s="144"/>
      <c r="EV5" s="144"/>
      <c r="EW5" s="144"/>
      <c r="EX5" s="144"/>
      <c r="EY5" s="144"/>
      <c r="EZ5" s="144"/>
      <c r="FA5" s="144"/>
      <c r="FB5" s="144"/>
      <c r="FC5" s="144"/>
      <c r="FD5" s="144"/>
      <c r="FE5" s="144"/>
      <c r="FF5" s="144"/>
      <c r="FG5" s="144"/>
      <c r="FH5" s="144"/>
      <c r="FI5" s="144"/>
      <c r="FJ5" s="144"/>
      <c r="FK5" s="144"/>
      <c r="FL5" s="144"/>
      <c r="FM5" s="144"/>
      <c r="FN5" s="144"/>
      <c r="FO5" s="144"/>
      <c r="FP5" s="144"/>
      <c r="FQ5" s="144"/>
      <c r="FR5" s="144"/>
      <c r="FS5" s="144"/>
      <c r="FT5" s="144"/>
      <c r="FU5" s="144"/>
      <c r="FV5" s="144"/>
      <c r="FW5" s="144"/>
      <c r="FX5" s="144"/>
      <c r="FY5" s="144"/>
      <c r="FZ5" s="144"/>
      <c r="GA5" s="144"/>
      <c r="GB5" s="144"/>
      <c r="GC5" s="144"/>
      <c r="GD5" s="144"/>
      <c r="GE5" s="144"/>
      <c r="GF5" s="144"/>
      <c r="GG5" s="144"/>
      <c r="GH5" s="144"/>
      <c r="GI5" s="144"/>
      <c r="GJ5" s="144"/>
      <c r="GK5" s="144"/>
      <c r="GL5" s="144"/>
      <c r="GM5" s="144"/>
      <c r="GN5" s="144"/>
      <c r="GO5" s="144"/>
      <c r="GP5" s="144"/>
      <c r="GQ5" s="144"/>
      <c r="GR5" s="144"/>
      <c r="GS5" s="144"/>
      <c r="GT5" s="144"/>
      <c r="GU5" s="144"/>
      <c r="GV5" s="144"/>
      <c r="GW5" s="144"/>
      <c r="GX5" s="144"/>
      <c r="GY5" s="144"/>
      <c r="GZ5" s="144"/>
      <c r="HA5" s="144"/>
      <c r="HB5" s="144"/>
      <c r="HC5" s="144"/>
      <c r="HD5" s="144"/>
      <c r="HE5" s="144"/>
      <c r="HF5" s="144"/>
      <c r="HG5" s="144"/>
      <c r="HH5" s="144"/>
      <c r="HI5" s="144"/>
      <c r="HJ5" s="144"/>
      <c r="HK5" s="144"/>
      <c r="HL5" s="144"/>
      <c r="HM5" s="144"/>
      <c r="HN5" s="144"/>
      <c r="HO5" s="144"/>
      <c r="HP5" s="144"/>
      <c r="HQ5" s="144"/>
      <c r="HR5" s="144"/>
      <c r="HS5" s="144"/>
      <c r="HT5" s="144"/>
      <c r="HU5" s="144"/>
      <c r="HV5" s="144"/>
      <c r="HW5" s="144"/>
      <c r="HX5" s="144"/>
      <c r="HY5" s="144"/>
      <c r="HZ5" s="144"/>
      <c r="IA5" s="144"/>
      <c r="IB5" s="144"/>
      <c r="IC5" s="144"/>
      <c r="ID5" s="144"/>
      <c r="IE5" s="144"/>
      <c r="IF5" s="144"/>
      <c r="IG5" s="144"/>
      <c r="IH5" s="144"/>
      <c r="II5" s="144"/>
      <c r="IJ5" s="144"/>
      <c r="IK5" s="144"/>
      <c r="IL5" s="144"/>
      <c r="IM5" s="144"/>
      <c r="IN5" s="144"/>
      <c r="IO5" s="144"/>
      <c r="IP5" s="144"/>
      <c r="IQ5" s="144"/>
      <c r="IR5" s="144"/>
      <c r="IS5" s="144"/>
      <c r="IT5" s="144"/>
      <c r="IU5" s="144"/>
      <c r="IV5" s="144"/>
    </row>
    <row r="6" spans="1:256" s="2" customFormat="1">
      <c r="A6" s="5" t="s">
        <v>56</v>
      </c>
      <c r="B6" s="41">
        <v>146</v>
      </c>
      <c r="C6" s="41">
        <v>463</v>
      </c>
      <c r="D6" s="41">
        <v>548</v>
      </c>
      <c r="E6" s="41">
        <v>525.20000000000005</v>
      </c>
      <c r="F6" s="41">
        <v>664</v>
      </c>
      <c r="G6" s="31">
        <v>354.79452054794524</v>
      </c>
    </row>
    <row r="7" spans="1:256" s="2" customFormat="1" ht="24.75" customHeight="1">
      <c r="A7" s="5" t="s">
        <v>55</v>
      </c>
      <c r="B7" s="41">
        <v>3918</v>
      </c>
      <c r="C7" s="41">
        <v>3850</v>
      </c>
      <c r="D7" s="41">
        <v>3804</v>
      </c>
      <c r="E7" s="41">
        <v>3807</v>
      </c>
      <c r="F7" s="41">
        <v>3655.1510000000003</v>
      </c>
      <c r="G7" s="31">
        <v>-6.7087544665645709</v>
      </c>
    </row>
    <row r="8" spans="1:256" s="2" customFormat="1" ht="12.75" customHeight="1">
      <c r="A8" s="5" t="s">
        <v>54</v>
      </c>
      <c r="B8" s="41">
        <v>4776</v>
      </c>
      <c r="C8" s="41">
        <v>5560</v>
      </c>
      <c r="D8" s="41">
        <v>5674</v>
      </c>
      <c r="E8" s="41">
        <v>5719</v>
      </c>
      <c r="F8" s="41">
        <v>5722</v>
      </c>
      <c r="G8" s="31">
        <v>19.807370184254609</v>
      </c>
    </row>
    <row r="9" spans="1:256" s="2" customFormat="1" ht="16.5" customHeight="1">
      <c r="A9" s="5" t="s">
        <v>194</v>
      </c>
      <c r="B9" s="41">
        <v>1203.5999999999999</v>
      </c>
      <c r="C9" s="41">
        <v>5696.5079999999998</v>
      </c>
      <c r="D9" s="41">
        <v>6022.4319999999998</v>
      </c>
      <c r="E9" s="41">
        <v>6381</v>
      </c>
      <c r="F9" s="41">
        <v>6767</v>
      </c>
      <c r="G9" s="31">
        <v>462.22997673645739</v>
      </c>
    </row>
    <row r="11" spans="1:256" s="37" customFormat="1">
      <c r="A11" s="143" t="s">
        <v>193</v>
      </c>
      <c r="B11" s="143"/>
      <c r="C11" s="143"/>
      <c r="D11" s="143"/>
      <c r="E11" s="143"/>
      <c r="F11" s="143"/>
      <c r="G11" s="143"/>
      <c r="H11" s="143"/>
      <c r="I11" s="143"/>
      <c r="J11" s="143"/>
      <c r="K11" s="143"/>
      <c r="L11" s="143"/>
      <c r="M11" s="143"/>
      <c r="N11" s="143"/>
      <c r="O11" s="143"/>
      <c r="P11" s="143"/>
      <c r="Q11" s="143"/>
      <c r="R11" s="143"/>
      <c r="S11" s="143"/>
      <c r="T11" s="143"/>
      <c r="U11" s="143"/>
      <c r="V11" s="143"/>
      <c r="W11" s="143"/>
      <c r="X11" s="143"/>
      <c r="Y11" s="143"/>
      <c r="Z11" s="143"/>
      <c r="AA11" s="143"/>
      <c r="AB11" s="143"/>
      <c r="AC11" s="143"/>
      <c r="AD11" s="143"/>
      <c r="AE11" s="143"/>
      <c r="AF11" s="143"/>
      <c r="AG11" s="143"/>
      <c r="AH11" s="143"/>
      <c r="AI11" s="143"/>
      <c r="AJ11" s="143"/>
      <c r="AK11" s="143"/>
      <c r="AL11" s="143"/>
      <c r="AM11" s="143"/>
      <c r="AN11" s="143"/>
      <c r="AO11" s="143"/>
      <c r="AP11" s="143"/>
      <c r="AQ11" s="143"/>
      <c r="AR11" s="143"/>
      <c r="AS11" s="143"/>
      <c r="AT11" s="143"/>
      <c r="AU11" s="143"/>
      <c r="AV11" s="143"/>
      <c r="AW11" s="143"/>
      <c r="AX11" s="143"/>
      <c r="AY11" s="143"/>
      <c r="AZ11" s="143"/>
      <c r="BA11" s="143"/>
      <c r="BB11" s="143"/>
      <c r="BC11" s="143"/>
      <c r="BD11" s="143"/>
      <c r="BE11" s="143"/>
      <c r="BF11" s="143"/>
      <c r="BG11" s="143"/>
      <c r="BH11" s="143"/>
      <c r="BI11" s="143"/>
      <c r="BJ11" s="143"/>
      <c r="BK11" s="143"/>
      <c r="BL11" s="143"/>
      <c r="BM11" s="143"/>
      <c r="BN11" s="143"/>
      <c r="BO11" s="143"/>
      <c r="BP11" s="143"/>
      <c r="BQ11" s="143"/>
      <c r="BR11" s="143"/>
      <c r="BS11" s="143"/>
      <c r="BT11" s="143"/>
      <c r="BU11" s="143"/>
      <c r="BV11" s="143"/>
      <c r="BW11" s="143"/>
      <c r="BX11" s="143"/>
      <c r="BY11" s="143"/>
      <c r="BZ11" s="143"/>
      <c r="CA11" s="143"/>
      <c r="CB11" s="143"/>
      <c r="CC11" s="143"/>
      <c r="CD11" s="143"/>
      <c r="CE11" s="143"/>
      <c r="CF11" s="143"/>
      <c r="CG11" s="143"/>
      <c r="CH11" s="143"/>
      <c r="CI11" s="143"/>
      <c r="CJ11" s="143"/>
      <c r="CK11" s="143"/>
      <c r="CL11" s="143"/>
      <c r="CM11" s="143"/>
      <c r="CN11" s="143"/>
      <c r="CO11" s="143"/>
      <c r="CP11" s="143"/>
      <c r="CQ11" s="143"/>
      <c r="CR11" s="143"/>
      <c r="CS11" s="143"/>
      <c r="CT11" s="143"/>
      <c r="CU11" s="143"/>
      <c r="CV11" s="143"/>
      <c r="CW11" s="143"/>
      <c r="CX11" s="143"/>
      <c r="CY11" s="143"/>
      <c r="CZ11" s="143"/>
      <c r="DA11" s="143"/>
      <c r="DB11" s="143"/>
      <c r="DC11" s="143"/>
      <c r="DD11" s="143"/>
      <c r="DE11" s="143"/>
      <c r="DF11" s="143"/>
      <c r="DG11" s="143"/>
      <c r="DH11" s="143"/>
      <c r="DI11" s="143"/>
      <c r="DJ11" s="143"/>
      <c r="DK11" s="143"/>
      <c r="DL11" s="143"/>
      <c r="DM11" s="143"/>
      <c r="DN11" s="143"/>
      <c r="DO11" s="143"/>
      <c r="DP11" s="143"/>
      <c r="DQ11" s="143"/>
      <c r="DR11" s="143"/>
      <c r="DS11" s="143"/>
      <c r="DT11" s="143"/>
      <c r="DU11" s="143"/>
      <c r="DV11" s="143"/>
      <c r="DW11" s="143"/>
      <c r="DX11" s="143"/>
      <c r="DY11" s="143"/>
      <c r="DZ11" s="143"/>
      <c r="EA11" s="143"/>
      <c r="EB11" s="143"/>
      <c r="EC11" s="143"/>
      <c r="ED11" s="143"/>
      <c r="EE11" s="143"/>
      <c r="EF11" s="143"/>
      <c r="EG11" s="143"/>
      <c r="EH11" s="143"/>
      <c r="EI11" s="143"/>
      <c r="EJ11" s="143"/>
      <c r="EK11" s="143"/>
      <c r="EL11" s="143"/>
      <c r="EM11" s="143"/>
      <c r="EN11" s="143"/>
      <c r="EO11" s="143"/>
      <c r="EP11" s="143"/>
      <c r="EQ11" s="143"/>
      <c r="ER11" s="143"/>
      <c r="ES11" s="143"/>
      <c r="ET11" s="143"/>
      <c r="EU11" s="143"/>
      <c r="EV11" s="143"/>
      <c r="EW11" s="143"/>
      <c r="EX11" s="143"/>
      <c r="EY11" s="143"/>
      <c r="EZ11" s="143"/>
      <c r="FA11" s="143"/>
      <c r="FB11" s="143"/>
      <c r="FC11" s="143"/>
      <c r="FD11" s="143"/>
      <c r="FE11" s="143"/>
      <c r="FF11" s="143"/>
      <c r="FG11" s="143"/>
      <c r="FH11" s="143"/>
      <c r="FI11" s="143"/>
      <c r="FJ11" s="143"/>
      <c r="FK11" s="143"/>
      <c r="FL11" s="143"/>
      <c r="FM11" s="143"/>
      <c r="FN11" s="143"/>
      <c r="FO11" s="143"/>
      <c r="FP11" s="143"/>
      <c r="FQ11" s="143"/>
      <c r="FR11" s="143"/>
      <c r="FS11" s="143"/>
      <c r="FT11" s="143"/>
      <c r="FU11" s="143"/>
      <c r="FV11" s="143"/>
      <c r="FW11" s="143"/>
      <c r="FX11" s="143"/>
      <c r="FY11" s="143"/>
      <c r="FZ11" s="143"/>
      <c r="GA11" s="143"/>
      <c r="GB11" s="143"/>
      <c r="GC11" s="143"/>
      <c r="GD11" s="143"/>
      <c r="GE11" s="143"/>
      <c r="GF11" s="143"/>
      <c r="GG11" s="143"/>
      <c r="GH11" s="143"/>
      <c r="GI11" s="143"/>
      <c r="GJ11" s="143"/>
      <c r="GK11" s="143"/>
      <c r="GL11" s="143"/>
      <c r="GM11" s="143"/>
      <c r="GN11" s="143"/>
      <c r="GO11" s="143"/>
      <c r="GP11" s="143"/>
      <c r="GQ11" s="143"/>
      <c r="GR11" s="143"/>
      <c r="GS11" s="143"/>
      <c r="GT11" s="143"/>
      <c r="GU11" s="143"/>
      <c r="GV11" s="143"/>
      <c r="GW11" s="143"/>
      <c r="GX11" s="143"/>
      <c r="GY11" s="143"/>
      <c r="GZ11" s="143"/>
      <c r="HA11" s="143"/>
      <c r="HB11" s="143"/>
      <c r="HC11" s="143"/>
      <c r="HD11" s="143"/>
      <c r="HE11" s="143"/>
      <c r="HF11" s="143"/>
      <c r="HG11" s="143"/>
      <c r="HH11" s="143"/>
      <c r="HI11" s="143"/>
      <c r="HJ11" s="143"/>
      <c r="HK11" s="143"/>
      <c r="HL11" s="143"/>
      <c r="HM11" s="143"/>
      <c r="HN11" s="143"/>
      <c r="HO11" s="143"/>
      <c r="HP11" s="143"/>
      <c r="HQ11" s="143"/>
      <c r="HR11" s="143"/>
      <c r="HS11" s="143"/>
      <c r="HT11" s="143"/>
      <c r="HU11" s="143"/>
      <c r="HV11" s="143"/>
      <c r="HW11" s="143"/>
      <c r="HX11" s="143"/>
      <c r="HY11" s="143"/>
      <c r="HZ11" s="143"/>
      <c r="IA11" s="143"/>
      <c r="IB11" s="143"/>
      <c r="IC11" s="143"/>
      <c r="ID11" s="143"/>
      <c r="IE11" s="143"/>
      <c r="IF11" s="143"/>
      <c r="IG11" s="143"/>
      <c r="IH11" s="143"/>
      <c r="II11" s="143"/>
      <c r="IJ11" s="143"/>
      <c r="IK11" s="143"/>
      <c r="IL11" s="143"/>
      <c r="IM11" s="143"/>
      <c r="IN11" s="143"/>
      <c r="IO11" s="143"/>
      <c r="IP11" s="143"/>
      <c r="IQ11" s="143"/>
      <c r="IR11" s="143"/>
      <c r="IS11" s="143"/>
      <c r="IT11" s="143"/>
      <c r="IU11" s="143"/>
      <c r="IV11" s="143"/>
    </row>
    <row r="12" spans="1:256" s="37" customFormat="1" ht="14.25">
      <c r="A12" s="165" t="s">
        <v>192</v>
      </c>
      <c r="B12" s="143"/>
      <c r="C12" s="143"/>
      <c r="D12" s="143"/>
      <c r="E12" s="143"/>
      <c r="F12" s="143"/>
      <c r="G12" s="143"/>
      <c r="H12" s="143"/>
      <c r="I12" s="143"/>
      <c r="J12" s="143"/>
      <c r="K12" s="143"/>
      <c r="L12" s="143"/>
      <c r="M12" s="143"/>
      <c r="N12" s="143"/>
      <c r="O12" s="143"/>
      <c r="P12" s="143"/>
      <c r="Q12" s="143"/>
      <c r="R12" s="143"/>
      <c r="S12" s="143"/>
      <c r="T12" s="143"/>
      <c r="U12" s="143"/>
      <c r="V12" s="143"/>
      <c r="W12" s="143"/>
      <c r="X12" s="143"/>
      <c r="Y12" s="143"/>
      <c r="Z12" s="143"/>
      <c r="AA12" s="143"/>
      <c r="AB12" s="143"/>
      <c r="AC12" s="143"/>
      <c r="AD12" s="143"/>
      <c r="AE12" s="143"/>
      <c r="AF12" s="143"/>
      <c r="AG12" s="143"/>
      <c r="AH12" s="143"/>
      <c r="AI12" s="143"/>
      <c r="AJ12" s="143"/>
      <c r="AK12" s="143"/>
      <c r="AL12" s="143"/>
      <c r="AM12" s="143"/>
      <c r="AN12" s="143"/>
      <c r="AO12" s="143"/>
      <c r="AP12" s="143"/>
      <c r="AQ12" s="143"/>
      <c r="AR12" s="143"/>
      <c r="AS12" s="143"/>
      <c r="AT12" s="143"/>
      <c r="AU12" s="143"/>
      <c r="AV12" s="143"/>
      <c r="AW12" s="143"/>
      <c r="AX12" s="143"/>
      <c r="AY12" s="143"/>
      <c r="AZ12" s="143"/>
      <c r="BA12" s="143"/>
      <c r="BB12" s="143"/>
      <c r="BC12" s="143"/>
      <c r="BD12" s="143"/>
      <c r="BE12" s="143"/>
      <c r="BF12" s="143"/>
      <c r="BG12" s="143"/>
      <c r="BH12" s="143"/>
      <c r="BI12" s="143"/>
      <c r="BJ12" s="143"/>
      <c r="BK12" s="143"/>
      <c r="BL12" s="143"/>
      <c r="BM12" s="143"/>
      <c r="BN12" s="143"/>
      <c r="BO12" s="143"/>
      <c r="BP12" s="143"/>
      <c r="BQ12" s="143"/>
      <c r="BR12" s="143"/>
      <c r="BS12" s="143"/>
      <c r="BT12" s="143"/>
      <c r="BU12" s="143"/>
      <c r="BV12" s="143"/>
      <c r="BW12" s="143"/>
      <c r="BX12" s="143"/>
      <c r="BY12" s="143"/>
      <c r="BZ12" s="143"/>
      <c r="CA12" s="143"/>
      <c r="CB12" s="143"/>
      <c r="CC12" s="143"/>
      <c r="CD12" s="143"/>
      <c r="CE12" s="143"/>
      <c r="CF12" s="143"/>
      <c r="CG12" s="143"/>
      <c r="CH12" s="143"/>
      <c r="CI12" s="143"/>
      <c r="CJ12" s="143"/>
      <c r="CK12" s="143"/>
      <c r="CL12" s="143"/>
      <c r="CM12" s="143"/>
      <c r="CN12" s="143"/>
      <c r="CO12" s="143"/>
      <c r="CP12" s="143"/>
      <c r="CQ12" s="143"/>
      <c r="CR12" s="143"/>
      <c r="CS12" s="143"/>
      <c r="CT12" s="143"/>
      <c r="CU12" s="143"/>
      <c r="CV12" s="143"/>
      <c r="CW12" s="143"/>
      <c r="CX12" s="143"/>
      <c r="CY12" s="143"/>
      <c r="CZ12" s="143"/>
      <c r="DA12" s="143"/>
      <c r="DB12" s="143"/>
      <c r="DC12" s="143"/>
      <c r="DD12" s="143"/>
      <c r="DE12" s="143"/>
      <c r="DF12" s="143"/>
      <c r="DG12" s="143"/>
      <c r="DH12" s="143"/>
      <c r="DI12" s="143"/>
      <c r="DJ12" s="143"/>
      <c r="DK12" s="143"/>
      <c r="DL12" s="143"/>
      <c r="DM12" s="143"/>
      <c r="DN12" s="143"/>
      <c r="DO12" s="143"/>
      <c r="DP12" s="143"/>
      <c r="DQ12" s="143"/>
      <c r="DR12" s="143"/>
      <c r="DS12" s="143"/>
      <c r="DT12" s="143"/>
      <c r="DU12" s="143"/>
      <c r="DV12" s="143"/>
      <c r="DW12" s="143"/>
      <c r="DX12" s="143"/>
      <c r="DY12" s="143"/>
      <c r="DZ12" s="143"/>
      <c r="EA12" s="143"/>
      <c r="EB12" s="143"/>
      <c r="EC12" s="143"/>
      <c r="ED12" s="143"/>
      <c r="EE12" s="143"/>
      <c r="EF12" s="143"/>
      <c r="EG12" s="143"/>
      <c r="EH12" s="143"/>
      <c r="EI12" s="143"/>
      <c r="EJ12" s="143"/>
      <c r="EK12" s="143"/>
      <c r="EL12" s="143"/>
      <c r="EM12" s="143"/>
      <c r="EN12" s="143"/>
      <c r="EO12" s="143"/>
      <c r="EP12" s="143"/>
      <c r="EQ12" s="143"/>
      <c r="ER12" s="143"/>
      <c r="ES12" s="143"/>
      <c r="ET12" s="143"/>
      <c r="EU12" s="143"/>
      <c r="EV12" s="143"/>
      <c r="EW12" s="143"/>
      <c r="EX12" s="143"/>
      <c r="EY12" s="143"/>
      <c r="EZ12" s="143"/>
      <c r="FA12" s="143"/>
      <c r="FB12" s="143"/>
      <c r="FC12" s="143"/>
      <c r="FD12" s="143"/>
      <c r="FE12" s="143"/>
      <c r="FF12" s="143"/>
      <c r="FG12" s="143"/>
      <c r="FH12" s="143"/>
      <c r="FI12" s="143"/>
      <c r="FJ12" s="143"/>
      <c r="FK12" s="143"/>
      <c r="FL12" s="143"/>
      <c r="FM12" s="143"/>
      <c r="FN12" s="143"/>
      <c r="FO12" s="143"/>
      <c r="FP12" s="143"/>
      <c r="FQ12" s="143"/>
      <c r="FR12" s="143"/>
      <c r="FS12" s="143"/>
      <c r="FT12" s="143"/>
      <c r="FU12" s="143"/>
      <c r="FV12" s="143"/>
      <c r="FW12" s="143"/>
      <c r="FX12" s="143"/>
      <c r="FY12" s="143"/>
      <c r="FZ12" s="143"/>
      <c r="GA12" s="143"/>
      <c r="GB12" s="143"/>
      <c r="GC12" s="143"/>
      <c r="GD12" s="143"/>
      <c r="GE12" s="143"/>
      <c r="GF12" s="143"/>
      <c r="GG12" s="143"/>
      <c r="GH12" s="143"/>
      <c r="GI12" s="143"/>
      <c r="GJ12" s="143"/>
      <c r="GK12" s="143"/>
      <c r="GL12" s="143"/>
      <c r="GM12" s="143"/>
      <c r="GN12" s="143"/>
      <c r="GO12" s="143"/>
      <c r="GP12" s="143"/>
      <c r="GQ12" s="143"/>
      <c r="GR12" s="143"/>
      <c r="GS12" s="143"/>
      <c r="GT12" s="143"/>
      <c r="GU12" s="143"/>
      <c r="GV12" s="143"/>
      <c r="GW12" s="143"/>
      <c r="GX12" s="143"/>
      <c r="GY12" s="143"/>
      <c r="GZ12" s="143"/>
      <c r="HA12" s="143"/>
      <c r="HB12" s="143"/>
      <c r="HC12" s="143"/>
      <c r="HD12" s="143"/>
      <c r="HE12" s="143"/>
      <c r="HF12" s="143"/>
      <c r="HG12" s="143"/>
      <c r="HH12" s="143"/>
      <c r="HI12" s="143"/>
      <c r="HJ12" s="143"/>
      <c r="HK12" s="143"/>
      <c r="HL12" s="143"/>
      <c r="HM12" s="143"/>
      <c r="HN12" s="143"/>
      <c r="HO12" s="143"/>
      <c r="HP12" s="143"/>
      <c r="HQ12" s="143"/>
      <c r="HR12" s="143"/>
      <c r="HS12" s="143"/>
      <c r="HT12" s="143"/>
      <c r="HU12" s="143"/>
      <c r="HV12" s="143"/>
      <c r="HW12" s="143"/>
      <c r="HX12" s="143"/>
      <c r="HY12" s="143"/>
      <c r="HZ12" s="143"/>
      <c r="IA12" s="143"/>
      <c r="IB12" s="143"/>
      <c r="IC12" s="143"/>
      <c r="ID12" s="143"/>
      <c r="IE12" s="143"/>
      <c r="IF12" s="143"/>
      <c r="IG12" s="143"/>
      <c r="IH12" s="143"/>
      <c r="II12" s="143"/>
      <c r="IJ12" s="143"/>
      <c r="IK12" s="143"/>
      <c r="IL12" s="143"/>
      <c r="IM12" s="143"/>
      <c r="IN12" s="143"/>
      <c r="IO12" s="143"/>
      <c r="IP12" s="143"/>
      <c r="IQ12" s="143"/>
      <c r="IR12" s="143"/>
      <c r="IS12" s="143"/>
      <c r="IT12" s="143"/>
      <c r="IU12" s="143"/>
      <c r="IV12" s="143"/>
    </row>
  </sheetData>
  <mergeCells count="6">
    <mergeCell ref="A1:IV1"/>
    <mergeCell ref="A2:IV2"/>
    <mergeCell ref="A12:IV12"/>
    <mergeCell ref="A11:IV11"/>
    <mergeCell ref="A3:IV3"/>
    <mergeCell ref="A5:IV5"/>
  </mergeCells>
  <pageMargins left="0.7" right="0.7" top="0.78740157499999996" bottom="0.78740157499999996" header="0.3" footer="0.3"/>
  <pageSetup paperSize="9" scale="66"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12"/>
  <sheetViews>
    <sheetView workbookViewId="0">
      <selection sqref="A1:IV1"/>
    </sheetView>
  </sheetViews>
  <sheetFormatPr baseColWidth="10" defaultRowHeight="15"/>
  <cols>
    <col min="1" max="1" width="21.28515625" style="127" customWidth="1"/>
    <col min="2" max="12" width="7.42578125" style="127" customWidth="1"/>
    <col min="13" max="18" width="7.42578125" style="122" customWidth="1"/>
    <col min="19" max="16384" width="11.42578125" style="122"/>
  </cols>
  <sheetData>
    <row r="1" spans="1:256" s="130" customFormat="1" ht="15" customHeight="1">
      <c r="A1" s="166" t="s">
        <v>203</v>
      </c>
      <c r="B1" s="167"/>
      <c r="C1" s="167"/>
      <c r="D1" s="167"/>
      <c r="E1" s="167"/>
      <c r="F1" s="167"/>
      <c r="G1" s="167"/>
      <c r="H1" s="167"/>
      <c r="I1" s="167"/>
      <c r="J1" s="167"/>
      <c r="K1" s="167"/>
      <c r="L1" s="167"/>
      <c r="M1" s="167"/>
      <c r="N1" s="167"/>
      <c r="O1" s="167"/>
      <c r="P1" s="167"/>
      <c r="Q1" s="167"/>
      <c r="R1" s="167"/>
      <c r="S1" s="167"/>
      <c r="T1" s="167"/>
      <c r="U1" s="167"/>
      <c r="V1" s="167"/>
      <c r="W1" s="167"/>
      <c r="X1" s="167"/>
      <c r="Y1" s="167"/>
      <c r="Z1" s="167"/>
      <c r="AA1" s="167"/>
      <c r="AB1" s="167"/>
      <c r="AC1" s="167"/>
      <c r="AD1" s="167"/>
      <c r="AE1" s="167"/>
      <c r="AF1" s="167"/>
      <c r="AG1" s="167"/>
      <c r="AH1" s="167"/>
      <c r="AI1" s="167"/>
      <c r="AJ1" s="167"/>
      <c r="AK1" s="167"/>
      <c r="AL1" s="167"/>
      <c r="AM1" s="167"/>
      <c r="AN1" s="167"/>
      <c r="AO1" s="167"/>
      <c r="AP1" s="167"/>
      <c r="AQ1" s="167"/>
      <c r="AR1" s="167"/>
      <c r="AS1" s="167"/>
      <c r="AT1" s="167"/>
      <c r="AU1" s="167"/>
      <c r="AV1" s="167"/>
      <c r="AW1" s="167"/>
      <c r="AX1" s="167"/>
      <c r="AY1" s="167"/>
      <c r="AZ1" s="167"/>
      <c r="BA1" s="167"/>
      <c r="BB1" s="167"/>
      <c r="BC1" s="167"/>
      <c r="BD1" s="167"/>
      <c r="BE1" s="167"/>
      <c r="BF1" s="167"/>
      <c r="BG1" s="167"/>
      <c r="BH1" s="167"/>
      <c r="BI1" s="167"/>
      <c r="BJ1" s="167"/>
      <c r="BK1" s="167"/>
      <c r="BL1" s="167"/>
      <c r="BM1" s="167"/>
      <c r="BN1" s="167"/>
      <c r="BO1" s="167"/>
      <c r="BP1" s="167"/>
      <c r="BQ1" s="167"/>
      <c r="BR1" s="167"/>
      <c r="BS1" s="167"/>
      <c r="BT1" s="167"/>
      <c r="BU1" s="167"/>
      <c r="BV1" s="167"/>
      <c r="BW1" s="167"/>
      <c r="BX1" s="167"/>
      <c r="BY1" s="167"/>
      <c r="BZ1" s="167"/>
      <c r="CA1" s="167"/>
      <c r="CB1" s="167"/>
      <c r="CC1" s="167"/>
      <c r="CD1" s="167"/>
      <c r="CE1" s="167"/>
      <c r="CF1" s="167"/>
      <c r="CG1" s="167"/>
      <c r="CH1" s="167"/>
      <c r="CI1" s="167"/>
      <c r="CJ1" s="167"/>
      <c r="CK1" s="167"/>
      <c r="CL1" s="167"/>
      <c r="CM1" s="167"/>
      <c r="CN1" s="167"/>
      <c r="CO1" s="167"/>
      <c r="CP1" s="167"/>
      <c r="CQ1" s="167"/>
      <c r="CR1" s="167"/>
      <c r="CS1" s="167"/>
      <c r="CT1" s="167"/>
      <c r="CU1" s="167"/>
      <c r="CV1" s="167"/>
      <c r="CW1" s="167"/>
      <c r="CX1" s="167"/>
      <c r="CY1" s="167"/>
      <c r="CZ1" s="167"/>
      <c r="DA1" s="167"/>
      <c r="DB1" s="167"/>
      <c r="DC1" s="167"/>
      <c r="DD1" s="167"/>
      <c r="DE1" s="167"/>
      <c r="DF1" s="167"/>
      <c r="DG1" s="167"/>
      <c r="DH1" s="167"/>
      <c r="DI1" s="167"/>
      <c r="DJ1" s="167"/>
      <c r="DK1" s="167"/>
      <c r="DL1" s="167"/>
      <c r="DM1" s="167"/>
      <c r="DN1" s="167"/>
      <c r="DO1" s="167"/>
      <c r="DP1" s="167"/>
      <c r="DQ1" s="167"/>
      <c r="DR1" s="167"/>
      <c r="DS1" s="167"/>
      <c r="DT1" s="167"/>
      <c r="DU1" s="167"/>
      <c r="DV1" s="167"/>
      <c r="DW1" s="167"/>
      <c r="DX1" s="167"/>
      <c r="DY1" s="167"/>
      <c r="DZ1" s="167"/>
      <c r="EA1" s="167"/>
      <c r="EB1" s="167"/>
      <c r="EC1" s="167"/>
      <c r="ED1" s="167"/>
      <c r="EE1" s="167"/>
      <c r="EF1" s="167"/>
      <c r="EG1" s="167"/>
      <c r="EH1" s="167"/>
      <c r="EI1" s="167"/>
      <c r="EJ1" s="167"/>
      <c r="EK1" s="167"/>
      <c r="EL1" s="167"/>
      <c r="EM1" s="167"/>
      <c r="EN1" s="167"/>
      <c r="EO1" s="167"/>
      <c r="EP1" s="167"/>
      <c r="EQ1" s="167"/>
      <c r="ER1" s="167"/>
      <c r="ES1" s="167"/>
      <c r="ET1" s="167"/>
      <c r="EU1" s="167"/>
      <c r="EV1" s="167"/>
      <c r="EW1" s="167"/>
      <c r="EX1" s="167"/>
      <c r="EY1" s="167"/>
      <c r="EZ1" s="167"/>
      <c r="FA1" s="167"/>
      <c r="FB1" s="167"/>
      <c r="FC1" s="167"/>
      <c r="FD1" s="167"/>
      <c r="FE1" s="167"/>
      <c r="FF1" s="167"/>
      <c r="FG1" s="167"/>
      <c r="FH1" s="167"/>
      <c r="FI1" s="167"/>
      <c r="FJ1" s="167"/>
      <c r="FK1" s="167"/>
      <c r="FL1" s="167"/>
      <c r="FM1" s="167"/>
      <c r="FN1" s="167"/>
      <c r="FO1" s="167"/>
      <c r="FP1" s="167"/>
      <c r="FQ1" s="167"/>
      <c r="FR1" s="167"/>
      <c r="FS1" s="167"/>
      <c r="FT1" s="167"/>
      <c r="FU1" s="167"/>
      <c r="FV1" s="167"/>
      <c r="FW1" s="167"/>
      <c r="FX1" s="167"/>
      <c r="FY1" s="167"/>
      <c r="FZ1" s="167"/>
      <c r="GA1" s="167"/>
      <c r="GB1" s="167"/>
      <c r="GC1" s="167"/>
      <c r="GD1" s="167"/>
      <c r="GE1" s="167"/>
      <c r="GF1" s="167"/>
      <c r="GG1" s="167"/>
      <c r="GH1" s="167"/>
      <c r="GI1" s="167"/>
      <c r="GJ1" s="167"/>
      <c r="GK1" s="167"/>
      <c r="GL1" s="167"/>
      <c r="GM1" s="167"/>
      <c r="GN1" s="167"/>
      <c r="GO1" s="167"/>
      <c r="GP1" s="167"/>
      <c r="GQ1" s="167"/>
      <c r="GR1" s="167"/>
      <c r="GS1" s="167"/>
      <c r="GT1" s="167"/>
      <c r="GU1" s="167"/>
      <c r="GV1" s="167"/>
      <c r="GW1" s="167"/>
      <c r="GX1" s="167"/>
      <c r="GY1" s="167"/>
      <c r="GZ1" s="167"/>
      <c r="HA1" s="167"/>
      <c r="HB1" s="167"/>
      <c r="HC1" s="167"/>
      <c r="HD1" s="167"/>
      <c r="HE1" s="167"/>
      <c r="HF1" s="167"/>
      <c r="HG1" s="167"/>
      <c r="HH1" s="167"/>
      <c r="HI1" s="167"/>
      <c r="HJ1" s="167"/>
      <c r="HK1" s="167"/>
      <c r="HL1" s="167"/>
      <c r="HM1" s="167"/>
      <c r="HN1" s="167"/>
      <c r="HO1" s="167"/>
      <c r="HP1" s="167"/>
      <c r="HQ1" s="167"/>
      <c r="HR1" s="167"/>
      <c r="HS1" s="167"/>
      <c r="HT1" s="167"/>
      <c r="HU1" s="167"/>
      <c r="HV1" s="167"/>
      <c r="HW1" s="167"/>
      <c r="HX1" s="167"/>
      <c r="HY1" s="167"/>
      <c r="HZ1" s="167"/>
      <c r="IA1" s="167"/>
      <c r="IB1" s="167"/>
      <c r="IC1" s="167"/>
      <c r="ID1" s="167"/>
      <c r="IE1" s="167"/>
      <c r="IF1" s="167"/>
      <c r="IG1" s="167"/>
      <c r="IH1" s="167"/>
      <c r="II1" s="167"/>
      <c r="IJ1" s="167"/>
      <c r="IK1" s="167"/>
      <c r="IL1" s="167"/>
      <c r="IM1" s="167"/>
      <c r="IN1" s="167"/>
      <c r="IO1" s="167"/>
      <c r="IP1" s="167"/>
      <c r="IQ1" s="167"/>
      <c r="IR1" s="167"/>
      <c r="IS1" s="167"/>
      <c r="IT1" s="167"/>
      <c r="IU1" s="167"/>
      <c r="IV1" s="167"/>
    </row>
    <row r="2" spans="1:256" s="117" customFormat="1" ht="15" customHeight="1">
      <c r="A2" s="168" t="s">
        <v>43</v>
      </c>
      <c r="B2" s="167"/>
      <c r="C2" s="167"/>
      <c r="D2" s="167"/>
      <c r="E2" s="167"/>
      <c r="F2" s="167"/>
      <c r="G2" s="167"/>
      <c r="H2" s="167"/>
      <c r="I2" s="167"/>
      <c r="J2" s="167"/>
      <c r="K2" s="167"/>
      <c r="L2" s="167"/>
      <c r="M2" s="167"/>
      <c r="N2" s="167"/>
      <c r="O2" s="167"/>
      <c r="P2" s="167"/>
      <c r="Q2" s="167"/>
      <c r="R2" s="167"/>
      <c r="S2" s="167"/>
      <c r="T2" s="167"/>
      <c r="U2" s="167"/>
      <c r="V2" s="167"/>
      <c r="W2" s="167"/>
      <c r="X2" s="167"/>
      <c r="Y2" s="167"/>
      <c r="Z2" s="167"/>
      <c r="AA2" s="167"/>
      <c r="AB2" s="167"/>
      <c r="AC2" s="167"/>
      <c r="AD2" s="167"/>
      <c r="AE2" s="167"/>
      <c r="AF2" s="167"/>
      <c r="AG2" s="167"/>
      <c r="AH2" s="167"/>
      <c r="AI2" s="167"/>
      <c r="AJ2" s="167"/>
      <c r="AK2" s="167"/>
      <c r="AL2" s="167"/>
      <c r="AM2" s="167"/>
      <c r="AN2" s="167"/>
      <c r="AO2" s="167"/>
      <c r="AP2" s="167"/>
      <c r="AQ2" s="167"/>
      <c r="AR2" s="167"/>
      <c r="AS2" s="167"/>
      <c r="AT2" s="167"/>
      <c r="AU2" s="167"/>
      <c r="AV2" s="167"/>
      <c r="AW2" s="167"/>
      <c r="AX2" s="167"/>
      <c r="AY2" s="167"/>
      <c r="AZ2" s="167"/>
      <c r="BA2" s="167"/>
      <c r="BB2" s="167"/>
      <c r="BC2" s="167"/>
      <c r="BD2" s="167"/>
      <c r="BE2" s="167"/>
      <c r="BF2" s="167"/>
      <c r="BG2" s="167"/>
      <c r="BH2" s="167"/>
      <c r="BI2" s="167"/>
      <c r="BJ2" s="167"/>
      <c r="BK2" s="167"/>
      <c r="BL2" s="167"/>
      <c r="BM2" s="167"/>
      <c r="BN2" s="167"/>
      <c r="BO2" s="167"/>
      <c r="BP2" s="167"/>
      <c r="BQ2" s="167"/>
      <c r="BR2" s="167"/>
      <c r="BS2" s="167"/>
      <c r="BT2" s="167"/>
      <c r="BU2" s="167"/>
      <c r="BV2" s="167"/>
      <c r="BW2" s="167"/>
      <c r="BX2" s="167"/>
      <c r="BY2" s="167"/>
      <c r="BZ2" s="167"/>
      <c r="CA2" s="167"/>
      <c r="CB2" s="167"/>
      <c r="CC2" s="167"/>
      <c r="CD2" s="167"/>
      <c r="CE2" s="167"/>
      <c r="CF2" s="167"/>
      <c r="CG2" s="167"/>
      <c r="CH2" s="167"/>
      <c r="CI2" s="167"/>
      <c r="CJ2" s="167"/>
      <c r="CK2" s="167"/>
      <c r="CL2" s="167"/>
      <c r="CM2" s="167"/>
      <c r="CN2" s="167"/>
      <c r="CO2" s="167"/>
      <c r="CP2" s="167"/>
      <c r="CQ2" s="167"/>
      <c r="CR2" s="167"/>
      <c r="CS2" s="167"/>
      <c r="CT2" s="167"/>
      <c r="CU2" s="167"/>
      <c r="CV2" s="167"/>
      <c r="CW2" s="167"/>
      <c r="CX2" s="167"/>
      <c r="CY2" s="167"/>
      <c r="CZ2" s="167"/>
      <c r="DA2" s="167"/>
      <c r="DB2" s="167"/>
      <c r="DC2" s="167"/>
      <c r="DD2" s="167"/>
      <c r="DE2" s="167"/>
      <c r="DF2" s="167"/>
      <c r="DG2" s="167"/>
      <c r="DH2" s="167"/>
      <c r="DI2" s="167"/>
      <c r="DJ2" s="167"/>
      <c r="DK2" s="167"/>
      <c r="DL2" s="167"/>
      <c r="DM2" s="167"/>
      <c r="DN2" s="167"/>
      <c r="DO2" s="167"/>
      <c r="DP2" s="167"/>
      <c r="DQ2" s="167"/>
      <c r="DR2" s="167"/>
      <c r="DS2" s="167"/>
      <c r="DT2" s="167"/>
      <c r="DU2" s="167"/>
      <c r="DV2" s="167"/>
      <c r="DW2" s="167"/>
      <c r="DX2" s="167"/>
      <c r="DY2" s="167"/>
      <c r="DZ2" s="167"/>
      <c r="EA2" s="167"/>
      <c r="EB2" s="167"/>
      <c r="EC2" s="167"/>
      <c r="ED2" s="167"/>
      <c r="EE2" s="167"/>
      <c r="EF2" s="167"/>
      <c r="EG2" s="167"/>
      <c r="EH2" s="167"/>
      <c r="EI2" s="167"/>
      <c r="EJ2" s="167"/>
      <c r="EK2" s="167"/>
      <c r="EL2" s="167"/>
      <c r="EM2" s="167"/>
      <c r="EN2" s="167"/>
      <c r="EO2" s="167"/>
      <c r="EP2" s="167"/>
      <c r="EQ2" s="167"/>
      <c r="ER2" s="167"/>
      <c r="ES2" s="167"/>
      <c r="ET2" s="167"/>
      <c r="EU2" s="167"/>
      <c r="EV2" s="167"/>
      <c r="EW2" s="167"/>
      <c r="EX2" s="167"/>
      <c r="EY2" s="167"/>
      <c r="EZ2" s="167"/>
      <c r="FA2" s="167"/>
      <c r="FB2" s="167"/>
      <c r="FC2" s="167"/>
      <c r="FD2" s="167"/>
      <c r="FE2" s="167"/>
      <c r="FF2" s="167"/>
      <c r="FG2" s="167"/>
      <c r="FH2" s="167"/>
      <c r="FI2" s="167"/>
      <c r="FJ2" s="167"/>
      <c r="FK2" s="167"/>
      <c r="FL2" s="167"/>
      <c r="FM2" s="167"/>
      <c r="FN2" s="167"/>
      <c r="FO2" s="167"/>
      <c r="FP2" s="167"/>
      <c r="FQ2" s="167"/>
      <c r="FR2" s="167"/>
      <c r="FS2" s="167"/>
      <c r="FT2" s="167"/>
      <c r="FU2" s="167"/>
      <c r="FV2" s="167"/>
      <c r="FW2" s="167"/>
      <c r="FX2" s="167"/>
      <c r="FY2" s="167"/>
      <c r="FZ2" s="167"/>
      <c r="GA2" s="167"/>
      <c r="GB2" s="167"/>
      <c r="GC2" s="167"/>
      <c r="GD2" s="167"/>
      <c r="GE2" s="167"/>
      <c r="GF2" s="167"/>
      <c r="GG2" s="167"/>
      <c r="GH2" s="167"/>
      <c r="GI2" s="167"/>
      <c r="GJ2" s="167"/>
      <c r="GK2" s="167"/>
      <c r="GL2" s="167"/>
      <c r="GM2" s="167"/>
      <c r="GN2" s="167"/>
      <c r="GO2" s="167"/>
      <c r="GP2" s="167"/>
      <c r="GQ2" s="167"/>
      <c r="GR2" s="167"/>
      <c r="GS2" s="167"/>
      <c r="GT2" s="167"/>
      <c r="GU2" s="167"/>
      <c r="GV2" s="167"/>
      <c r="GW2" s="167"/>
      <c r="GX2" s="167"/>
      <c r="GY2" s="167"/>
      <c r="GZ2" s="167"/>
      <c r="HA2" s="167"/>
      <c r="HB2" s="167"/>
      <c r="HC2" s="167"/>
      <c r="HD2" s="167"/>
      <c r="HE2" s="167"/>
      <c r="HF2" s="167"/>
      <c r="HG2" s="167"/>
      <c r="HH2" s="167"/>
      <c r="HI2" s="167"/>
      <c r="HJ2" s="167"/>
      <c r="HK2" s="167"/>
      <c r="HL2" s="167"/>
      <c r="HM2" s="167"/>
      <c r="HN2" s="167"/>
      <c r="HO2" s="167"/>
      <c r="HP2" s="167"/>
      <c r="HQ2" s="167"/>
      <c r="HR2" s="167"/>
      <c r="HS2" s="167"/>
      <c r="HT2" s="167"/>
      <c r="HU2" s="167"/>
      <c r="HV2" s="167"/>
      <c r="HW2" s="167"/>
      <c r="HX2" s="167"/>
      <c r="HY2" s="167"/>
      <c r="HZ2" s="167"/>
      <c r="IA2" s="167"/>
      <c r="IB2" s="167"/>
      <c r="IC2" s="167"/>
      <c r="ID2" s="167"/>
      <c r="IE2" s="167"/>
      <c r="IF2" s="167"/>
      <c r="IG2" s="167"/>
      <c r="IH2" s="167"/>
      <c r="II2" s="167"/>
      <c r="IJ2" s="167"/>
      <c r="IK2" s="167"/>
      <c r="IL2" s="167"/>
      <c r="IM2" s="167"/>
      <c r="IN2" s="167"/>
      <c r="IO2" s="167"/>
      <c r="IP2" s="167"/>
      <c r="IQ2" s="167"/>
      <c r="IR2" s="167"/>
      <c r="IS2" s="167"/>
      <c r="IT2" s="167"/>
      <c r="IU2" s="167"/>
      <c r="IV2" s="167"/>
    </row>
    <row r="3" spans="1:256" s="118" customFormat="1" ht="15.75" customHeight="1">
      <c r="A3" s="172"/>
      <c r="B3" s="173"/>
      <c r="C3" s="173"/>
      <c r="D3" s="173"/>
      <c r="E3" s="173"/>
      <c r="F3" s="173"/>
      <c r="G3" s="173"/>
      <c r="H3" s="173"/>
      <c r="I3" s="173"/>
      <c r="J3" s="173"/>
      <c r="K3" s="173"/>
      <c r="L3" s="173"/>
      <c r="M3" s="173"/>
      <c r="N3" s="173"/>
      <c r="O3" s="173"/>
      <c r="P3" s="173"/>
      <c r="Q3" s="173"/>
      <c r="R3" s="173"/>
      <c r="S3" s="173"/>
      <c r="T3" s="173"/>
      <c r="U3" s="173"/>
      <c r="V3" s="173"/>
      <c r="W3" s="173"/>
      <c r="X3" s="173"/>
      <c r="Y3" s="173"/>
      <c r="Z3" s="173"/>
      <c r="AA3" s="173"/>
      <c r="AB3" s="173"/>
      <c r="AC3" s="173"/>
      <c r="AD3" s="173"/>
      <c r="AE3" s="173"/>
      <c r="AF3" s="173"/>
      <c r="AG3" s="173"/>
      <c r="AH3" s="173"/>
      <c r="AI3" s="173"/>
      <c r="AJ3" s="173"/>
      <c r="AK3" s="173"/>
      <c r="AL3" s="173"/>
      <c r="AM3" s="173"/>
      <c r="AN3" s="173"/>
      <c r="AO3" s="173"/>
      <c r="AP3" s="173"/>
      <c r="AQ3" s="173"/>
      <c r="AR3" s="173"/>
      <c r="AS3" s="173"/>
      <c r="AT3" s="173"/>
      <c r="AU3" s="173"/>
      <c r="AV3" s="173"/>
      <c r="AW3" s="173"/>
      <c r="AX3" s="173"/>
      <c r="AY3" s="173"/>
      <c r="AZ3" s="173"/>
      <c r="BA3" s="173"/>
      <c r="BB3" s="173"/>
      <c r="BC3" s="173"/>
      <c r="BD3" s="173"/>
      <c r="BE3" s="173"/>
      <c r="BF3" s="173"/>
      <c r="BG3" s="173"/>
      <c r="BH3" s="173"/>
      <c r="BI3" s="173"/>
      <c r="BJ3" s="173"/>
      <c r="BK3" s="173"/>
      <c r="BL3" s="173"/>
      <c r="BM3" s="173"/>
      <c r="BN3" s="173"/>
      <c r="BO3" s="173"/>
      <c r="BP3" s="173"/>
      <c r="BQ3" s="173"/>
      <c r="BR3" s="173"/>
      <c r="BS3" s="173"/>
      <c r="BT3" s="173"/>
      <c r="BU3" s="173"/>
      <c r="BV3" s="173"/>
      <c r="BW3" s="173"/>
      <c r="BX3" s="173"/>
      <c r="BY3" s="173"/>
      <c r="BZ3" s="173"/>
      <c r="CA3" s="173"/>
      <c r="CB3" s="173"/>
      <c r="CC3" s="173"/>
      <c r="CD3" s="173"/>
      <c r="CE3" s="173"/>
      <c r="CF3" s="173"/>
      <c r="CG3" s="173"/>
      <c r="CH3" s="173"/>
      <c r="CI3" s="173"/>
      <c r="CJ3" s="173"/>
      <c r="CK3" s="173"/>
      <c r="CL3" s="173"/>
      <c r="CM3" s="173"/>
      <c r="CN3" s="173"/>
      <c r="CO3" s="173"/>
      <c r="CP3" s="173"/>
      <c r="CQ3" s="173"/>
      <c r="CR3" s="173"/>
      <c r="CS3" s="173"/>
      <c r="CT3" s="173"/>
      <c r="CU3" s="173"/>
      <c r="CV3" s="173"/>
      <c r="CW3" s="173"/>
      <c r="CX3" s="173"/>
      <c r="CY3" s="173"/>
      <c r="CZ3" s="173"/>
      <c r="DA3" s="173"/>
      <c r="DB3" s="173"/>
      <c r="DC3" s="173"/>
      <c r="DD3" s="173"/>
      <c r="DE3" s="173"/>
      <c r="DF3" s="173"/>
      <c r="DG3" s="173"/>
      <c r="DH3" s="173"/>
      <c r="DI3" s="173"/>
      <c r="DJ3" s="173"/>
      <c r="DK3" s="173"/>
      <c r="DL3" s="173"/>
      <c r="DM3" s="173"/>
      <c r="DN3" s="173"/>
      <c r="DO3" s="173"/>
      <c r="DP3" s="173"/>
      <c r="DQ3" s="173"/>
      <c r="DR3" s="173"/>
      <c r="DS3" s="173"/>
      <c r="DT3" s="173"/>
      <c r="DU3" s="173"/>
      <c r="DV3" s="173"/>
      <c r="DW3" s="173"/>
      <c r="DX3" s="173"/>
      <c r="DY3" s="173"/>
      <c r="DZ3" s="173"/>
      <c r="EA3" s="173"/>
      <c r="EB3" s="173"/>
      <c r="EC3" s="173"/>
      <c r="ED3" s="173"/>
      <c r="EE3" s="173"/>
      <c r="EF3" s="173"/>
      <c r="EG3" s="173"/>
      <c r="EH3" s="173"/>
      <c r="EI3" s="173"/>
      <c r="EJ3" s="173"/>
      <c r="EK3" s="173"/>
      <c r="EL3" s="173"/>
      <c r="EM3" s="173"/>
      <c r="EN3" s="173"/>
      <c r="EO3" s="173"/>
      <c r="EP3" s="173"/>
      <c r="EQ3" s="173"/>
      <c r="ER3" s="173"/>
      <c r="ES3" s="173"/>
      <c r="ET3" s="173"/>
      <c r="EU3" s="173"/>
      <c r="EV3" s="173"/>
      <c r="EW3" s="173"/>
      <c r="EX3" s="173"/>
      <c r="EY3" s="173"/>
      <c r="EZ3" s="173"/>
      <c r="FA3" s="173"/>
      <c r="FB3" s="173"/>
      <c r="FC3" s="173"/>
      <c r="FD3" s="173"/>
      <c r="FE3" s="173"/>
      <c r="FF3" s="173"/>
      <c r="FG3" s="173"/>
      <c r="FH3" s="173"/>
      <c r="FI3" s="173"/>
      <c r="FJ3" s="173"/>
      <c r="FK3" s="173"/>
      <c r="FL3" s="173"/>
      <c r="FM3" s="173"/>
      <c r="FN3" s="173"/>
      <c r="FO3" s="173"/>
      <c r="FP3" s="173"/>
      <c r="FQ3" s="173"/>
      <c r="FR3" s="173"/>
      <c r="FS3" s="173"/>
      <c r="FT3" s="173"/>
      <c r="FU3" s="173"/>
      <c r="FV3" s="173"/>
      <c r="FW3" s="173"/>
      <c r="FX3" s="173"/>
      <c r="FY3" s="173"/>
      <c r="FZ3" s="173"/>
      <c r="GA3" s="173"/>
      <c r="GB3" s="173"/>
      <c r="GC3" s="173"/>
      <c r="GD3" s="173"/>
      <c r="GE3" s="173"/>
      <c r="GF3" s="173"/>
      <c r="GG3" s="173"/>
      <c r="GH3" s="173"/>
      <c r="GI3" s="173"/>
      <c r="GJ3" s="173"/>
      <c r="GK3" s="173"/>
      <c r="GL3" s="173"/>
      <c r="GM3" s="173"/>
      <c r="GN3" s="173"/>
      <c r="GO3" s="173"/>
      <c r="GP3" s="173"/>
      <c r="GQ3" s="173"/>
      <c r="GR3" s="173"/>
      <c r="GS3" s="173"/>
      <c r="GT3" s="173"/>
      <c r="GU3" s="173"/>
      <c r="GV3" s="173"/>
      <c r="GW3" s="173"/>
      <c r="GX3" s="173"/>
      <c r="GY3" s="173"/>
      <c r="GZ3" s="173"/>
      <c r="HA3" s="173"/>
      <c r="HB3" s="173"/>
      <c r="HC3" s="173"/>
      <c r="HD3" s="173"/>
      <c r="HE3" s="173"/>
      <c r="HF3" s="173"/>
      <c r="HG3" s="173"/>
      <c r="HH3" s="173"/>
      <c r="HI3" s="173"/>
      <c r="HJ3" s="173"/>
      <c r="HK3" s="173"/>
      <c r="HL3" s="173"/>
      <c r="HM3" s="173"/>
      <c r="HN3" s="173"/>
      <c r="HO3" s="173"/>
      <c r="HP3" s="173"/>
      <c r="HQ3" s="173"/>
      <c r="HR3" s="173"/>
      <c r="HS3" s="173"/>
      <c r="HT3" s="173"/>
      <c r="HU3" s="173"/>
      <c r="HV3" s="173"/>
      <c r="HW3" s="173"/>
      <c r="HX3" s="173"/>
      <c r="HY3" s="173"/>
      <c r="HZ3" s="173"/>
      <c r="IA3" s="173"/>
      <c r="IB3" s="173"/>
      <c r="IC3" s="173"/>
      <c r="ID3" s="173"/>
      <c r="IE3" s="173"/>
      <c r="IF3" s="173"/>
      <c r="IG3" s="173"/>
      <c r="IH3" s="173"/>
      <c r="II3" s="173"/>
      <c r="IJ3" s="173"/>
      <c r="IK3" s="173"/>
      <c r="IL3" s="173"/>
      <c r="IM3" s="173"/>
      <c r="IN3" s="173"/>
      <c r="IO3" s="173"/>
      <c r="IP3" s="173"/>
      <c r="IQ3" s="173"/>
      <c r="IR3" s="173"/>
      <c r="IS3" s="173"/>
      <c r="IT3" s="173"/>
      <c r="IU3" s="173"/>
      <c r="IV3" s="173"/>
    </row>
    <row r="4" spans="1:256">
      <c r="A4" s="119"/>
      <c r="B4" s="119">
        <v>2003</v>
      </c>
      <c r="C4" s="120">
        <v>2004</v>
      </c>
      <c r="D4" s="120">
        <v>2005</v>
      </c>
      <c r="E4" s="120">
        <v>2006</v>
      </c>
      <c r="F4" s="120">
        <v>2007</v>
      </c>
      <c r="G4" s="120">
        <v>2008</v>
      </c>
      <c r="H4" s="120">
        <v>2009</v>
      </c>
      <c r="I4" s="120">
        <v>2010</v>
      </c>
      <c r="J4" s="120">
        <v>2011</v>
      </c>
      <c r="K4" s="121">
        <v>2012</v>
      </c>
      <c r="L4" s="121">
        <v>2013</v>
      </c>
      <c r="M4" s="121">
        <v>2014</v>
      </c>
      <c r="N4" s="121">
        <v>2015</v>
      </c>
      <c r="O4" s="121">
        <v>2016</v>
      </c>
      <c r="P4" s="121">
        <v>2017</v>
      </c>
      <c r="Q4" s="121">
        <v>2018</v>
      </c>
      <c r="R4" s="121">
        <v>2019</v>
      </c>
    </row>
    <row r="5" spans="1:256" s="123" customFormat="1" ht="15" customHeight="1">
      <c r="A5" s="174"/>
      <c r="B5" s="175"/>
      <c r="C5" s="175"/>
      <c r="D5" s="175"/>
      <c r="E5" s="175"/>
      <c r="F5" s="175"/>
      <c r="G5" s="175"/>
      <c r="H5" s="175"/>
      <c r="I5" s="175"/>
      <c r="J5" s="175"/>
      <c r="K5" s="175"/>
      <c r="L5" s="175"/>
      <c r="M5" s="175"/>
      <c r="N5" s="175"/>
      <c r="O5" s="175"/>
      <c r="P5" s="175"/>
      <c r="Q5" s="175"/>
      <c r="R5" s="175"/>
      <c r="S5" s="175"/>
      <c r="T5" s="175"/>
      <c r="U5" s="175"/>
      <c r="V5" s="175"/>
      <c r="W5" s="175"/>
      <c r="X5" s="175"/>
      <c r="Y5" s="175"/>
      <c r="Z5" s="175"/>
      <c r="AA5" s="175"/>
      <c r="AB5" s="175"/>
      <c r="AC5" s="175"/>
      <c r="AD5" s="175"/>
      <c r="AE5" s="175"/>
      <c r="AF5" s="175"/>
      <c r="AG5" s="175"/>
      <c r="AH5" s="175"/>
      <c r="AI5" s="175"/>
      <c r="AJ5" s="175"/>
      <c r="AK5" s="175"/>
      <c r="AL5" s="175"/>
      <c r="AM5" s="175"/>
      <c r="AN5" s="175"/>
      <c r="AO5" s="175"/>
      <c r="AP5" s="175"/>
      <c r="AQ5" s="175"/>
      <c r="AR5" s="175"/>
      <c r="AS5" s="175"/>
      <c r="AT5" s="175"/>
      <c r="AU5" s="175"/>
      <c r="AV5" s="175"/>
      <c r="AW5" s="175"/>
      <c r="AX5" s="175"/>
      <c r="AY5" s="175"/>
      <c r="AZ5" s="175"/>
      <c r="BA5" s="175"/>
      <c r="BB5" s="175"/>
      <c r="BC5" s="175"/>
      <c r="BD5" s="175"/>
      <c r="BE5" s="175"/>
      <c r="BF5" s="175"/>
      <c r="BG5" s="175"/>
      <c r="BH5" s="175"/>
      <c r="BI5" s="175"/>
      <c r="BJ5" s="175"/>
      <c r="BK5" s="175"/>
      <c r="BL5" s="175"/>
      <c r="BM5" s="175"/>
      <c r="BN5" s="175"/>
      <c r="BO5" s="175"/>
      <c r="BP5" s="175"/>
      <c r="BQ5" s="175"/>
      <c r="BR5" s="175"/>
      <c r="BS5" s="175"/>
      <c r="BT5" s="175"/>
      <c r="BU5" s="175"/>
      <c r="BV5" s="175"/>
      <c r="BW5" s="175"/>
      <c r="BX5" s="175"/>
      <c r="BY5" s="175"/>
      <c r="BZ5" s="175"/>
      <c r="CA5" s="175"/>
      <c r="CB5" s="175"/>
      <c r="CC5" s="175"/>
      <c r="CD5" s="175"/>
      <c r="CE5" s="175"/>
      <c r="CF5" s="175"/>
      <c r="CG5" s="175"/>
      <c r="CH5" s="175"/>
      <c r="CI5" s="175"/>
      <c r="CJ5" s="175"/>
      <c r="CK5" s="175"/>
      <c r="CL5" s="175"/>
      <c r="CM5" s="175"/>
      <c r="CN5" s="175"/>
      <c r="CO5" s="175"/>
      <c r="CP5" s="175"/>
      <c r="CQ5" s="175"/>
      <c r="CR5" s="175"/>
      <c r="CS5" s="175"/>
      <c r="CT5" s="175"/>
      <c r="CU5" s="175"/>
      <c r="CV5" s="175"/>
      <c r="CW5" s="175"/>
      <c r="CX5" s="175"/>
      <c r="CY5" s="175"/>
      <c r="CZ5" s="175"/>
      <c r="DA5" s="175"/>
      <c r="DB5" s="175"/>
      <c r="DC5" s="175"/>
      <c r="DD5" s="175"/>
      <c r="DE5" s="175"/>
      <c r="DF5" s="175"/>
      <c r="DG5" s="175"/>
      <c r="DH5" s="175"/>
      <c r="DI5" s="175"/>
      <c r="DJ5" s="175"/>
      <c r="DK5" s="175"/>
      <c r="DL5" s="175"/>
      <c r="DM5" s="175"/>
      <c r="DN5" s="175"/>
      <c r="DO5" s="175"/>
      <c r="DP5" s="175"/>
      <c r="DQ5" s="175"/>
      <c r="DR5" s="175"/>
      <c r="DS5" s="175"/>
      <c r="DT5" s="175"/>
      <c r="DU5" s="175"/>
      <c r="DV5" s="175"/>
      <c r="DW5" s="175"/>
      <c r="DX5" s="175"/>
      <c r="DY5" s="175"/>
      <c r="DZ5" s="175"/>
      <c r="EA5" s="175"/>
      <c r="EB5" s="175"/>
      <c r="EC5" s="175"/>
      <c r="ED5" s="175"/>
      <c r="EE5" s="175"/>
      <c r="EF5" s="175"/>
      <c r="EG5" s="175"/>
      <c r="EH5" s="175"/>
      <c r="EI5" s="175"/>
      <c r="EJ5" s="175"/>
      <c r="EK5" s="175"/>
      <c r="EL5" s="175"/>
      <c r="EM5" s="175"/>
      <c r="EN5" s="175"/>
      <c r="EO5" s="175"/>
      <c r="EP5" s="175"/>
      <c r="EQ5" s="175"/>
      <c r="ER5" s="175"/>
      <c r="ES5" s="175"/>
      <c r="ET5" s="175"/>
      <c r="EU5" s="175"/>
      <c r="EV5" s="175"/>
      <c r="EW5" s="175"/>
      <c r="EX5" s="175"/>
      <c r="EY5" s="175"/>
      <c r="EZ5" s="175"/>
      <c r="FA5" s="175"/>
      <c r="FB5" s="175"/>
      <c r="FC5" s="175"/>
      <c r="FD5" s="175"/>
      <c r="FE5" s="175"/>
      <c r="FF5" s="175"/>
      <c r="FG5" s="175"/>
      <c r="FH5" s="175"/>
      <c r="FI5" s="175"/>
      <c r="FJ5" s="175"/>
      <c r="FK5" s="175"/>
      <c r="FL5" s="175"/>
      <c r="FM5" s="175"/>
      <c r="FN5" s="175"/>
      <c r="FO5" s="175"/>
      <c r="FP5" s="175"/>
      <c r="FQ5" s="175"/>
      <c r="FR5" s="175"/>
      <c r="FS5" s="175"/>
      <c r="FT5" s="175"/>
      <c r="FU5" s="175"/>
      <c r="FV5" s="175"/>
      <c r="FW5" s="175"/>
      <c r="FX5" s="175"/>
      <c r="FY5" s="175"/>
      <c r="FZ5" s="175"/>
      <c r="GA5" s="175"/>
      <c r="GB5" s="175"/>
      <c r="GC5" s="175"/>
      <c r="GD5" s="175"/>
      <c r="GE5" s="175"/>
      <c r="GF5" s="175"/>
      <c r="GG5" s="175"/>
      <c r="GH5" s="175"/>
      <c r="GI5" s="175"/>
      <c r="GJ5" s="175"/>
      <c r="GK5" s="175"/>
      <c r="GL5" s="175"/>
      <c r="GM5" s="175"/>
      <c r="GN5" s="175"/>
      <c r="GO5" s="175"/>
      <c r="GP5" s="175"/>
      <c r="GQ5" s="175"/>
      <c r="GR5" s="175"/>
      <c r="GS5" s="175"/>
      <c r="GT5" s="175"/>
      <c r="GU5" s="175"/>
      <c r="GV5" s="175"/>
      <c r="GW5" s="175"/>
      <c r="GX5" s="175"/>
      <c r="GY5" s="175"/>
      <c r="GZ5" s="175"/>
      <c r="HA5" s="175"/>
      <c r="HB5" s="175"/>
      <c r="HC5" s="175"/>
      <c r="HD5" s="175"/>
      <c r="HE5" s="175"/>
      <c r="HF5" s="175"/>
      <c r="HG5" s="175"/>
      <c r="HH5" s="175"/>
      <c r="HI5" s="175"/>
      <c r="HJ5" s="175"/>
      <c r="HK5" s="175"/>
      <c r="HL5" s="175"/>
      <c r="HM5" s="175"/>
      <c r="HN5" s="175"/>
      <c r="HO5" s="175"/>
      <c r="HP5" s="175"/>
      <c r="HQ5" s="175"/>
      <c r="HR5" s="175"/>
      <c r="HS5" s="175"/>
      <c r="HT5" s="175"/>
      <c r="HU5" s="175"/>
      <c r="HV5" s="175"/>
      <c r="HW5" s="175"/>
      <c r="HX5" s="175"/>
      <c r="HY5" s="175"/>
      <c r="HZ5" s="175"/>
      <c r="IA5" s="175"/>
      <c r="IB5" s="175"/>
      <c r="IC5" s="175"/>
      <c r="ID5" s="175"/>
      <c r="IE5" s="175"/>
      <c r="IF5" s="175"/>
      <c r="IG5" s="175"/>
      <c r="IH5" s="175"/>
      <c r="II5" s="175"/>
      <c r="IJ5" s="175"/>
      <c r="IK5" s="175"/>
      <c r="IL5" s="175"/>
      <c r="IM5" s="175"/>
      <c r="IN5" s="175"/>
      <c r="IO5" s="175"/>
      <c r="IP5" s="175"/>
      <c r="IQ5" s="175"/>
      <c r="IR5" s="175"/>
      <c r="IS5" s="175"/>
      <c r="IT5" s="175"/>
      <c r="IU5" s="175"/>
      <c r="IV5" s="175"/>
    </row>
    <row r="6" spans="1:256">
      <c r="A6" s="35" t="s">
        <v>191</v>
      </c>
      <c r="B6" s="34">
        <v>896.5</v>
      </c>
      <c r="C6" s="34">
        <v>1026.5</v>
      </c>
      <c r="D6" s="34">
        <v>971.32594999999992</v>
      </c>
      <c r="E6" s="34">
        <v>1108.7985199999998</v>
      </c>
      <c r="F6" s="34">
        <v>1024.0630000000001</v>
      </c>
      <c r="G6" s="34">
        <v>1177.97</v>
      </c>
      <c r="H6" s="34">
        <v>1000.588</v>
      </c>
      <c r="I6" s="34">
        <v>752.65699999999993</v>
      </c>
      <c r="J6" s="34">
        <v>604.46100000000001</v>
      </c>
      <c r="K6" s="34">
        <v>631.66699999999992</v>
      </c>
      <c r="L6" s="34">
        <v>704.48099999999999</v>
      </c>
      <c r="M6" s="34">
        <v>909</v>
      </c>
      <c r="N6" s="34">
        <v>951.2</v>
      </c>
      <c r="O6" s="34">
        <v>907.03</v>
      </c>
      <c r="P6" s="34">
        <v>1017.167</v>
      </c>
      <c r="Q6" s="34">
        <v>1071.8544871299996</v>
      </c>
      <c r="R6" s="34">
        <v>1424.81164055</v>
      </c>
    </row>
    <row r="7" spans="1:256" ht="16.5" customHeight="1">
      <c r="A7" s="35" t="s">
        <v>202</v>
      </c>
      <c r="B7" s="34">
        <v>1186</v>
      </c>
      <c r="C7" s="34">
        <v>1200</v>
      </c>
      <c r="D7" s="34">
        <v>1250</v>
      </c>
      <c r="E7" s="34">
        <v>1373</v>
      </c>
      <c r="F7" s="34">
        <v>1505</v>
      </c>
      <c r="G7" s="34">
        <v>1683</v>
      </c>
      <c r="H7" s="34">
        <v>2061</v>
      </c>
      <c r="I7" s="34">
        <v>1981</v>
      </c>
      <c r="J7" s="34">
        <v>2183</v>
      </c>
      <c r="K7" s="34">
        <v>1735</v>
      </c>
      <c r="L7" s="34">
        <v>1684</v>
      </c>
      <c r="M7" s="34">
        <v>1645</v>
      </c>
      <c r="N7" s="34">
        <v>1656</v>
      </c>
      <c r="O7" s="34">
        <v>1731</v>
      </c>
      <c r="P7" s="34">
        <v>1719</v>
      </c>
      <c r="Q7" s="124">
        <v>1884.3</v>
      </c>
      <c r="R7" s="124">
        <v>1966.9</v>
      </c>
    </row>
    <row r="8" spans="1:256">
      <c r="A8" s="35" t="s">
        <v>190</v>
      </c>
      <c r="B8" s="125">
        <v>539</v>
      </c>
      <c r="C8" s="125">
        <v>462</v>
      </c>
      <c r="D8" s="125">
        <v>473</v>
      </c>
      <c r="E8" s="125">
        <v>359.20000000000005</v>
      </c>
      <c r="F8" s="125">
        <v>313.2</v>
      </c>
      <c r="G8" s="125">
        <v>417.3</v>
      </c>
      <c r="H8" s="125">
        <v>523.20000000000005</v>
      </c>
      <c r="I8" s="125">
        <v>643.70000000000005</v>
      </c>
      <c r="J8" s="125">
        <v>661.69999999999993</v>
      </c>
      <c r="K8" s="125">
        <v>627</v>
      </c>
      <c r="L8" s="125">
        <v>721</v>
      </c>
      <c r="M8" s="125">
        <v>507</v>
      </c>
      <c r="N8" s="125">
        <v>425</v>
      </c>
      <c r="O8" s="125">
        <v>517</v>
      </c>
      <c r="P8" s="125">
        <v>540</v>
      </c>
      <c r="Q8" s="125">
        <v>660</v>
      </c>
      <c r="R8" s="125">
        <v>817</v>
      </c>
    </row>
    <row r="9" spans="1:256">
      <c r="A9" s="128" t="s">
        <v>189</v>
      </c>
      <c r="B9" s="129">
        <v>2621.5</v>
      </c>
      <c r="C9" s="129">
        <v>2688.5</v>
      </c>
      <c r="D9" s="129">
        <v>2694.3259499999999</v>
      </c>
      <c r="E9" s="129">
        <v>2840.9985200000001</v>
      </c>
      <c r="F9" s="129">
        <v>2842.2629999999999</v>
      </c>
      <c r="G9" s="129">
        <v>3278.2700000000004</v>
      </c>
      <c r="H9" s="129">
        <v>3584.7879999999996</v>
      </c>
      <c r="I9" s="129">
        <v>3377.357</v>
      </c>
      <c r="J9" s="129">
        <v>3449.1610000000001</v>
      </c>
      <c r="K9" s="129">
        <v>2993.6669999999999</v>
      </c>
      <c r="L9" s="129">
        <v>3109.4809999999998</v>
      </c>
      <c r="M9" s="129">
        <v>3061</v>
      </c>
      <c r="N9" s="129">
        <v>3032.2</v>
      </c>
      <c r="O9" s="129">
        <v>3155.0299999999997</v>
      </c>
      <c r="P9" s="129">
        <v>3276.1669999999999</v>
      </c>
      <c r="Q9" s="129">
        <v>3616.1544871299993</v>
      </c>
      <c r="R9" s="129">
        <v>4208.7116405500001</v>
      </c>
    </row>
    <row r="11" spans="1:256" s="131" customFormat="1" ht="15" customHeight="1">
      <c r="A11" s="171" t="s">
        <v>37</v>
      </c>
      <c r="B11" s="170"/>
      <c r="C11" s="170"/>
      <c r="D11" s="170"/>
      <c r="E11" s="170"/>
      <c r="F11" s="170"/>
      <c r="G11" s="170"/>
      <c r="H11" s="170"/>
      <c r="I11" s="170"/>
      <c r="J11" s="170"/>
      <c r="K11" s="170"/>
      <c r="L11" s="170"/>
      <c r="M11" s="170"/>
      <c r="N11" s="170"/>
      <c r="O11" s="170"/>
      <c r="P11" s="170"/>
      <c r="Q11" s="170"/>
      <c r="R11" s="170"/>
      <c r="S11" s="170"/>
      <c r="T11" s="170"/>
      <c r="U11" s="170"/>
      <c r="V11" s="170"/>
      <c r="W11" s="170"/>
      <c r="X11" s="170"/>
      <c r="Y11" s="170"/>
      <c r="Z11" s="170"/>
      <c r="AA11" s="170"/>
      <c r="AB11" s="170"/>
      <c r="AC11" s="170"/>
      <c r="AD11" s="170"/>
      <c r="AE11" s="170"/>
      <c r="AF11" s="170"/>
      <c r="AG11" s="170"/>
      <c r="AH11" s="170"/>
      <c r="AI11" s="170"/>
      <c r="AJ11" s="170"/>
      <c r="AK11" s="170"/>
      <c r="AL11" s="170"/>
      <c r="AM11" s="170"/>
      <c r="AN11" s="170"/>
      <c r="AO11" s="170"/>
      <c r="AP11" s="170"/>
      <c r="AQ11" s="170"/>
      <c r="AR11" s="170"/>
      <c r="AS11" s="170"/>
      <c r="AT11" s="170"/>
      <c r="AU11" s="170"/>
      <c r="AV11" s="170"/>
      <c r="AW11" s="170"/>
      <c r="AX11" s="170"/>
      <c r="AY11" s="170"/>
      <c r="AZ11" s="170"/>
      <c r="BA11" s="170"/>
      <c r="BB11" s="170"/>
      <c r="BC11" s="170"/>
      <c r="BD11" s="170"/>
      <c r="BE11" s="170"/>
      <c r="BF11" s="170"/>
      <c r="BG11" s="170"/>
      <c r="BH11" s="170"/>
      <c r="BI11" s="170"/>
      <c r="BJ11" s="170"/>
      <c r="BK11" s="170"/>
      <c r="BL11" s="170"/>
      <c r="BM11" s="170"/>
      <c r="BN11" s="170"/>
      <c r="BO11" s="170"/>
      <c r="BP11" s="170"/>
      <c r="BQ11" s="170"/>
      <c r="BR11" s="170"/>
      <c r="BS11" s="170"/>
      <c r="BT11" s="170"/>
      <c r="BU11" s="170"/>
      <c r="BV11" s="170"/>
      <c r="BW11" s="170"/>
      <c r="BX11" s="170"/>
      <c r="BY11" s="170"/>
      <c r="BZ11" s="170"/>
      <c r="CA11" s="170"/>
      <c r="CB11" s="170"/>
      <c r="CC11" s="170"/>
      <c r="CD11" s="170"/>
      <c r="CE11" s="170"/>
      <c r="CF11" s="170"/>
      <c r="CG11" s="170"/>
      <c r="CH11" s="170"/>
      <c r="CI11" s="170"/>
      <c r="CJ11" s="170"/>
      <c r="CK11" s="170"/>
      <c r="CL11" s="170"/>
      <c r="CM11" s="170"/>
      <c r="CN11" s="170"/>
      <c r="CO11" s="170"/>
      <c r="CP11" s="170"/>
      <c r="CQ11" s="170"/>
      <c r="CR11" s="170"/>
      <c r="CS11" s="170"/>
      <c r="CT11" s="170"/>
      <c r="CU11" s="170"/>
      <c r="CV11" s="170"/>
      <c r="CW11" s="170"/>
      <c r="CX11" s="170"/>
      <c r="CY11" s="170"/>
      <c r="CZ11" s="170"/>
      <c r="DA11" s="170"/>
      <c r="DB11" s="170"/>
      <c r="DC11" s="170"/>
      <c r="DD11" s="170"/>
      <c r="DE11" s="170"/>
      <c r="DF11" s="170"/>
      <c r="DG11" s="170"/>
      <c r="DH11" s="170"/>
      <c r="DI11" s="170"/>
      <c r="DJ11" s="170"/>
      <c r="DK11" s="170"/>
      <c r="DL11" s="170"/>
      <c r="DM11" s="170"/>
      <c r="DN11" s="170"/>
      <c r="DO11" s="170"/>
      <c r="DP11" s="170"/>
      <c r="DQ11" s="170"/>
      <c r="DR11" s="170"/>
      <c r="DS11" s="170"/>
      <c r="DT11" s="170"/>
      <c r="DU11" s="170"/>
      <c r="DV11" s="170"/>
      <c r="DW11" s="170"/>
      <c r="DX11" s="170"/>
      <c r="DY11" s="170"/>
      <c r="DZ11" s="170"/>
      <c r="EA11" s="170"/>
      <c r="EB11" s="170"/>
      <c r="EC11" s="170"/>
      <c r="ED11" s="170"/>
      <c r="EE11" s="170"/>
      <c r="EF11" s="170"/>
      <c r="EG11" s="170"/>
      <c r="EH11" s="170"/>
      <c r="EI11" s="170"/>
      <c r="EJ11" s="170"/>
      <c r="EK11" s="170"/>
      <c r="EL11" s="170"/>
      <c r="EM11" s="170"/>
      <c r="EN11" s="170"/>
      <c r="EO11" s="170"/>
      <c r="EP11" s="170"/>
      <c r="EQ11" s="170"/>
      <c r="ER11" s="170"/>
      <c r="ES11" s="170"/>
      <c r="ET11" s="170"/>
      <c r="EU11" s="170"/>
      <c r="EV11" s="170"/>
      <c r="EW11" s="170"/>
      <c r="EX11" s="170"/>
      <c r="EY11" s="170"/>
      <c r="EZ11" s="170"/>
      <c r="FA11" s="170"/>
      <c r="FB11" s="170"/>
      <c r="FC11" s="170"/>
      <c r="FD11" s="170"/>
      <c r="FE11" s="170"/>
      <c r="FF11" s="170"/>
      <c r="FG11" s="170"/>
      <c r="FH11" s="170"/>
      <c r="FI11" s="170"/>
      <c r="FJ11" s="170"/>
      <c r="FK11" s="170"/>
      <c r="FL11" s="170"/>
      <c r="FM11" s="170"/>
      <c r="FN11" s="170"/>
      <c r="FO11" s="170"/>
      <c r="FP11" s="170"/>
      <c r="FQ11" s="170"/>
      <c r="FR11" s="170"/>
      <c r="FS11" s="170"/>
      <c r="FT11" s="170"/>
      <c r="FU11" s="170"/>
      <c r="FV11" s="170"/>
      <c r="FW11" s="170"/>
      <c r="FX11" s="170"/>
      <c r="FY11" s="170"/>
      <c r="FZ11" s="170"/>
      <c r="GA11" s="170"/>
      <c r="GB11" s="170"/>
      <c r="GC11" s="170"/>
      <c r="GD11" s="170"/>
      <c r="GE11" s="170"/>
      <c r="GF11" s="170"/>
      <c r="GG11" s="170"/>
      <c r="GH11" s="170"/>
      <c r="GI11" s="170"/>
      <c r="GJ11" s="170"/>
      <c r="GK11" s="170"/>
      <c r="GL11" s="170"/>
      <c r="GM11" s="170"/>
      <c r="GN11" s="170"/>
      <c r="GO11" s="170"/>
      <c r="GP11" s="170"/>
      <c r="GQ11" s="170"/>
      <c r="GR11" s="170"/>
      <c r="GS11" s="170"/>
      <c r="GT11" s="170"/>
      <c r="GU11" s="170"/>
      <c r="GV11" s="170"/>
      <c r="GW11" s="170"/>
      <c r="GX11" s="170"/>
      <c r="GY11" s="170"/>
      <c r="GZ11" s="170"/>
      <c r="HA11" s="170"/>
      <c r="HB11" s="170"/>
      <c r="HC11" s="170"/>
      <c r="HD11" s="170"/>
      <c r="HE11" s="170"/>
      <c r="HF11" s="170"/>
      <c r="HG11" s="170"/>
      <c r="HH11" s="170"/>
      <c r="HI11" s="170"/>
      <c r="HJ11" s="170"/>
      <c r="HK11" s="170"/>
      <c r="HL11" s="170"/>
      <c r="HM11" s="170"/>
      <c r="HN11" s="170"/>
      <c r="HO11" s="170"/>
      <c r="HP11" s="170"/>
      <c r="HQ11" s="170"/>
      <c r="HR11" s="170"/>
      <c r="HS11" s="170"/>
      <c r="HT11" s="170"/>
      <c r="HU11" s="170"/>
      <c r="HV11" s="170"/>
      <c r="HW11" s="170"/>
      <c r="HX11" s="170"/>
      <c r="HY11" s="170"/>
      <c r="HZ11" s="170"/>
      <c r="IA11" s="170"/>
      <c r="IB11" s="170"/>
      <c r="IC11" s="170"/>
      <c r="ID11" s="170"/>
      <c r="IE11" s="170"/>
      <c r="IF11" s="170"/>
      <c r="IG11" s="170"/>
      <c r="IH11" s="170"/>
      <c r="II11" s="170"/>
      <c r="IJ11" s="170"/>
      <c r="IK11" s="170"/>
      <c r="IL11" s="170"/>
      <c r="IM11" s="170"/>
      <c r="IN11" s="170"/>
      <c r="IO11" s="170"/>
      <c r="IP11" s="170"/>
      <c r="IQ11" s="170"/>
      <c r="IR11" s="170"/>
      <c r="IS11" s="170"/>
      <c r="IT11" s="170"/>
      <c r="IU11" s="170"/>
      <c r="IV11" s="170"/>
    </row>
    <row r="12" spans="1:256" s="126" customFormat="1" ht="30.95" customHeight="1">
      <c r="A12" s="169" t="s">
        <v>213</v>
      </c>
      <c r="B12" s="170"/>
      <c r="C12" s="170"/>
      <c r="D12" s="170"/>
      <c r="E12" s="170"/>
      <c r="F12" s="170"/>
      <c r="G12" s="170"/>
      <c r="H12" s="170"/>
      <c r="I12" s="170"/>
      <c r="J12" s="170"/>
      <c r="K12" s="170"/>
      <c r="L12" s="170"/>
      <c r="M12" s="170"/>
      <c r="N12" s="170"/>
      <c r="O12" s="170"/>
      <c r="P12" s="170"/>
      <c r="Q12" s="170"/>
      <c r="R12" s="170"/>
      <c r="S12" s="170"/>
      <c r="T12" s="170"/>
      <c r="U12" s="170"/>
      <c r="V12" s="170"/>
      <c r="W12" s="170"/>
      <c r="X12" s="170"/>
      <c r="Y12" s="170"/>
      <c r="Z12" s="170"/>
      <c r="AA12" s="170"/>
      <c r="AB12" s="170"/>
      <c r="AC12" s="170"/>
      <c r="AD12" s="170"/>
      <c r="AE12" s="170"/>
      <c r="AF12" s="170"/>
      <c r="AG12" s="170"/>
      <c r="AH12" s="170"/>
      <c r="AI12" s="170"/>
      <c r="AJ12" s="170"/>
      <c r="AK12" s="170"/>
      <c r="AL12" s="170"/>
      <c r="AM12" s="170"/>
      <c r="AN12" s="170"/>
      <c r="AO12" s="170"/>
      <c r="AP12" s="170"/>
      <c r="AQ12" s="170"/>
      <c r="AR12" s="170"/>
      <c r="AS12" s="170"/>
      <c r="AT12" s="170"/>
      <c r="AU12" s="170"/>
      <c r="AV12" s="170"/>
      <c r="AW12" s="170"/>
      <c r="AX12" s="170"/>
      <c r="AY12" s="170"/>
      <c r="AZ12" s="170"/>
      <c r="BA12" s="170"/>
      <c r="BB12" s="170"/>
      <c r="BC12" s="170"/>
      <c r="BD12" s="170"/>
      <c r="BE12" s="170"/>
      <c r="BF12" s="170"/>
      <c r="BG12" s="170"/>
      <c r="BH12" s="170"/>
      <c r="BI12" s="170"/>
      <c r="BJ12" s="170"/>
      <c r="BK12" s="170"/>
      <c r="BL12" s="170"/>
      <c r="BM12" s="170"/>
      <c r="BN12" s="170"/>
      <c r="BO12" s="170"/>
      <c r="BP12" s="170"/>
      <c r="BQ12" s="170"/>
      <c r="BR12" s="170"/>
      <c r="BS12" s="170"/>
      <c r="BT12" s="170"/>
      <c r="BU12" s="170"/>
      <c r="BV12" s="170"/>
      <c r="BW12" s="170"/>
      <c r="BX12" s="170"/>
      <c r="BY12" s="170"/>
      <c r="BZ12" s="170"/>
      <c r="CA12" s="170"/>
      <c r="CB12" s="170"/>
      <c r="CC12" s="170"/>
      <c r="CD12" s="170"/>
      <c r="CE12" s="170"/>
      <c r="CF12" s="170"/>
      <c r="CG12" s="170"/>
      <c r="CH12" s="170"/>
      <c r="CI12" s="170"/>
      <c r="CJ12" s="170"/>
      <c r="CK12" s="170"/>
      <c r="CL12" s="170"/>
      <c r="CM12" s="170"/>
      <c r="CN12" s="170"/>
      <c r="CO12" s="170"/>
      <c r="CP12" s="170"/>
      <c r="CQ12" s="170"/>
      <c r="CR12" s="170"/>
      <c r="CS12" s="170"/>
      <c r="CT12" s="170"/>
      <c r="CU12" s="170"/>
      <c r="CV12" s="170"/>
      <c r="CW12" s="170"/>
      <c r="CX12" s="170"/>
      <c r="CY12" s="170"/>
      <c r="CZ12" s="170"/>
      <c r="DA12" s="170"/>
      <c r="DB12" s="170"/>
      <c r="DC12" s="170"/>
      <c r="DD12" s="170"/>
      <c r="DE12" s="170"/>
      <c r="DF12" s="170"/>
      <c r="DG12" s="170"/>
      <c r="DH12" s="170"/>
      <c r="DI12" s="170"/>
      <c r="DJ12" s="170"/>
      <c r="DK12" s="170"/>
      <c r="DL12" s="170"/>
      <c r="DM12" s="170"/>
      <c r="DN12" s="170"/>
      <c r="DO12" s="170"/>
      <c r="DP12" s="170"/>
      <c r="DQ12" s="170"/>
      <c r="DR12" s="170"/>
      <c r="DS12" s="170"/>
      <c r="DT12" s="170"/>
      <c r="DU12" s="170"/>
      <c r="DV12" s="170"/>
      <c r="DW12" s="170"/>
      <c r="DX12" s="170"/>
      <c r="DY12" s="170"/>
      <c r="DZ12" s="170"/>
      <c r="EA12" s="170"/>
      <c r="EB12" s="170"/>
      <c r="EC12" s="170"/>
      <c r="ED12" s="170"/>
      <c r="EE12" s="170"/>
      <c r="EF12" s="170"/>
      <c r="EG12" s="170"/>
      <c r="EH12" s="170"/>
      <c r="EI12" s="170"/>
      <c r="EJ12" s="170"/>
      <c r="EK12" s="170"/>
      <c r="EL12" s="170"/>
      <c r="EM12" s="170"/>
      <c r="EN12" s="170"/>
      <c r="EO12" s="170"/>
      <c r="EP12" s="170"/>
      <c r="EQ12" s="170"/>
      <c r="ER12" s="170"/>
      <c r="ES12" s="170"/>
      <c r="ET12" s="170"/>
      <c r="EU12" s="170"/>
      <c r="EV12" s="170"/>
      <c r="EW12" s="170"/>
      <c r="EX12" s="170"/>
      <c r="EY12" s="170"/>
      <c r="EZ12" s="170"/>
      <c r="FA12" s="170"/>
      <c r="FB12" s="170"/>
      <c r="FC12" s="170"/>
      <c r="FD12" s="170"/>
      <c r="FE12" s="170"/>
      <c r="FF12" s="170"/>
      <c r="FG12" s="170"/>
      <c r="FH12" s="170"/>
      <c r="FI12" s="170"/>
      <c r="FJ12" s="170"/>
      <c r="FK12" s="170"/>
      <c r="FL12" s="170"/>
      <c r="FM12" s="170"/>
      <c r="FN12" s="170"/>
      <c r="FO12" s="170"/>
      <c r="FP12" s="170"/>
      <c r="FQ12" s="170"/>
      <c r="FR12" s="170"/>
      <c r="FS12" s="170"/>
      <c r="FT12" s="170"/>
      <c r="FU12" s="170"/>
      <c r="FV12" s="170"/>
      <c r="FW12" s="170"/>
      <c r="FX12" s="170"/>
      <c r="FY12" s="170"/>
      <c r="FZ12" s="170"/>
      <c r="GA12" s="170"/>
      <c r="GB12" s="170"/>
      <c r="GC12" s="170"/>
      <c r="GD12" s="170"/>
      <c r="GE12" s="170"/>
      <c r="GF12" s="170"/>
      <c r="GG12" s="170"/>
      <c r="GH12" s="170"/>
      <c r="GI12" s="170"/>
      <c r="GJ12" s="170"/>
      <c r="GK12" s="170"/>
      <c r="GL12" s="170"/>
      <c r="GM12" s="170"/>
      <c r="GN12" s="170"/>
      <c r="GO12" s="170"/>
      <c r="GP12" s="170"/>
      <c r="GQ12" s="170"/>
      <c r="GR12" s="170"/>
      <c r="GS12" s="170"/>
      <c r="GT12" s="170"/>
      <c r="GU12" s="170"/>
      <c r="GV12" s="170"/>
      <c r="GW12" s="170"/>
      <c r="GX12" s="170"/>
      <c r="GY12" s="170"/>
      <c r="GZ12" s="170"/>
      <c r="HA12" s="170"/>
      <c r="HB12" s="170"/>
      <c r="HC12" s="170"/>
      <c r="HD12" s="170"/>
      <c r="HE12" s="170"/>
      <c r="HF12" s="170"/>
      <c r="HG12" s="170"/>
      <c r="HH12" s="170"/>
      <c r="HI12" s="170"/>
      <c r="HJ12" s="170"/>
      <c r="HK12" s="170"/>
      <c r="HL12" s="170"/>
      <c r="HM12" s="170"/>
      <c r="HN12" s="170"/>
      <c r="HO12" s="170"/>
      <c r="HP12" s="170"/>
      <c r="HQ12" s="170"/>
      <c r="HR12" s="170"/>
      <c r="HS12" s="170"/>
      <c r="HT12" s="170"/>
      <c r="HU12" s="170"/>
      <c r="HV12" s="170"/>
      <c r="HW12" s="170"/>
      <c r="HX12" s="170"/>
      <c r="HY12" s="170"/>
      <c r="HZ12" s="170"/>
      <c r="IA12" s="170"/>
      <c r="IB12" s="170"/>
      <c r="IC12" s="170"/>
      <c r="ID12" s="170"/>
      <c r="IE12" s="170"/>
      <c r="IF12" s="170"/>
      <c r="IG12" s="170"/>
      <c r="IH12" s="170"/>
      <c r="II12" s="170"/>
      <c r="IJ12" s="170"/>
      <c r="IK12" s="170"/>
      <c r="IL12" s="170"/>
      <c r="IM12" s="170"/>
      <c r="IN12" s="170"/>
      <c r="IO12" s="170"/>
      <c r="IP12" s="170"/>
      <c r="IQ12" s="170"/>
      <c r="IR12" s="170"/>
      <c r="IS12" s="170"/>
      <c r="IT12" s="170"/>
      <c r="IU12" s="170"/>
      <c r="IV12" s="170"/>
    </row>
  </sheetData>
  <mergeCells count="6">
    <mergeCell ref="A1:IV1"/>
    <mergeCell ref="A2:IV2"/>
    <mergeCell ref="A12:IV12"/>
    <mergeCell ref="A11:IV11"/>
    <mergeCell ref="A3:IV3"/>
    <mergeCell ref="A5:IV5"/>
  </mergeCells>
  <pageMargins left="0.7" right="0.7" top="0.78740157499999996" bottom="0.78740157499999996" header="0.3" footer="0.3"/>
  <pageSetup paperSize="9" scale="8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
  <sheetViews>
    <sheetView workbookViewId="0">
      <selection sqref="A1:XFD1"/>
    </sheetView>
  </sheetViews>
  <sheetFormatPr baseColWidth="10" defaultRowHeight="12.75"/>
  <cols>
    <col min="1" max="1" width="37.28515625" style="1" customWidth="1"/>
    <col min="2" max="5" width="7.140625" style="1" bestFit="1" customWidth="1"/>
    <col min="6" max="6" width="14.28515625" style="1" customWidth="1"/>
    <col min="7" max="16384" width="11.42578125" style="1"/>
  </cols>
  <sheetData>
    <row r="1" spans="1:6" s="138" customFormat="1">
      <c r="A1" s="138" t="s">
        <v>44</v>
      </c>
    </row>
    <row r="2" spans="1:6" s="139" customFormat="1">
      <c r="A2" s="139" t="s">
        <v>43</v>
      </c>
    </row>
    <row r="3" spans="1:6" s="143" customFormat="1"/>
    <row r="4" spans="1:6" s="6" customFormat="1" ht="40.5" customHeight="1">
      <c r="A4" s="11"/>
      <c r="B4" s="64" t="s">
        <v>206</v>
      </c>
      <c r="C4" s="65" t="s">
        <v>128</v>
      </c>
      <c r="D4" s="65" t="s">
        <v>207</v>
      </c>
      <c r="E4" s="64" t="s">
        <v>208</v>
      </c>
      <c r="F4" s="65" t="s">
        <v>42</v>
      </c>
    </row>
    <row r="5" spans="1:6" s="144" customFormat="1"/>
    <row r="6" spans="1:6" s="6" customFormat="1" ht="26.45" customHeight="1">
      <c r="A6" s="39" t="s">
        <v>41</v>
      </c>
      <c r="B6" s="89">
        <v>786.6</v>
      </c>
      <c r="C6" s="61">
        <v>785.9</v>
      </c>
      <c r="D6" s="61">
        <v>798.37900000000002</v>
      </c>
      <c r="E6" s="61">
        <v>837.7170000000001</v>
      </c>
      <c r="F6" s="61">
        <v>6.4984744469870321</v>
      </c>
    </row>
    <row r="7" spans="1:6" s="6" customFormat="1" ht="24.75" customHeight="1">
      <c r="A7" s="39" t="s">
        <v>40</v>
      </c>
      <c r="B7" s="89">
        <v>767.6</v>
      </c>
      <c r="C7" s="61">
        <v>785.8</v>
      </c>
      <c r="D7" s="61">
        <v>826.2</v>
      </c>
      <c r="E7" s="61">
        <v>898</v>
      </c>
      <c r="F7" s="61">
        <v>14.27844235174345</v>
      </c>
    </row>
    <row r="8" spans="1:6" s="6" customFormat="1" ht="39.6" customHeight="1">
      <c r="A8" s="39" t="s">
        <v>39</v>
      </c>
      <c r="B8" s="89">
        <v>514.29999999999995</v>
      </c>
      <c r="C8" s="61">
        <v>550.5</v>
      </c>
      <c r="D8" s="61">
        <v>561.1</v>
      </c>
      <c r="E8" s="61">
        <v>583.5</v>
      </c>
      <c r="F8" s="61">
        <v>5.9945504087193484</v>
      </c>
    </row>
    <row r="9" spans="1:6" s="6" customFormat="1" ht="17.25" customHeight="1">
      <c r="A9" s="85" t="s">
        <v>38</v>
      </c>
      <c r="B9" s="90">
        <v>2068.5</v>
      </c>
      <c r="C9" s="87">
        <v>2122.1999999999998</v>
      </c>
      <c r="D9" s="87">
        <v>2185.6790000000001</v>
      </c>
      <c r="E9" s="87">
        <v>2319.2170000000001</v>
      </c>
      <c r="F9" s="87">
        <v>9.2836207708981533</v>
      </c>
    </row>
    <row r="10" spans="1:6" s="63" customFormat="1">
      <c r="A10" s="83" t="s">
        <v>0</v>
      </c>
      <c r="B10" s="91">
        <v>0.58548473380753296</v>
      </c>
      <c r="C10" s="62">
        <v>0.57478237789056863</v>
      </c>
      <c r="D10" s="62">
        <v>0.56434912159300998</v>
      </c>
      <c r="E10" s="62">
        <v>0.57571952000556059</v>
      </c>
      <c r="F10" s="61">
        <v>-1.6678852988133599</v>
      </c>
    </row>
    <row r="11" spans="1:6" s="63" customFormat="1">
      <c r="A11" s="92"/>
    </row>
    <row r="12" spans="1:6" s="142" customFormat="1">
      <c r="A12" s="142" t="s">
        <v>37</v>
      </c>
    </row>
    <row r="13" spans="1:6" s="141" customFormat="1" ht="34.5" customHeight="1">
      <c r="A13" s="140" t="s">
        <v>209</v>
      </c>
    </row>
  </sheetData>
  <mergeCells count="6">
    <mergeCell ref="A1:XFD1"/>
    <mergeCell ref="A2:XFD2"/>
    <mergeCell ref="A13:XFD13"/>
    <mergeCell ref="A12:XFD12"/>
    <mergeCell ref="A3:XFD3"/>
    <mergeCell ref="A5:XFD5"/>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44"/>
  <sheetViews>
    <sheetView workbookViewId="0">
      <selection sqref="A1:XFD1"/>
    </sheetView>
  </sheetViews>
  <sheetFormatPr baseColWidth="10" defaultRowHeight="12.75"/>
  <cols>
    <col min="1" max="1" width="41.85546875" style="42" customWidth="1"/>
    <col min="2" max="2" width="10" style="42" customWidth="1"/>
    <col min="3" max="16384" width="11.42578125" style="42"/>
  </cols>
  <sheetData>
    <row r="1" spans="1:7" s="135" customFormat="1">
      <c r="A1" s="135" t="s">
        <v>35</v>
      </c>
    </row>
    <row r="2" spans="1:7" s="136" customFormat="1"/>
    <row r="3" spans="1:7" s="136" customFormat="1"/>
    <row r="4" spans="1:7" s="46" customFormat="1" ht="28.5" customHeight="1">
      <c r="A4" s="132" t="s">
        <v>34</v>
      </c>
      <c r="B4" s="65" t="s">
        <v>33</v>
      </c>
      <c r="C4" s="65" t="s">
        <v>32</v>
      </c>
      <c r="D4" s="65" t="s">
        <v>31</v>
      </c>
      <c r="E4" s="65" t="s">
        <v>30</v>
      </c>
      <c r="F4" s="65" t="s">
        <v>29</v>
      </c>
      <c r="G4" s="65" t="s">
        <v>28</v>
      </c>
    </row>
    <row r="5" spans="1:7" s="133" customFormat="1"/>
    <row r="6" spans="1:7" s="46" customFormat="1">
      <c r="A6" s="47" t="s">
        <v>27</v>
      </c>
      <c r="B6" s="48">
        <v>3989.1325545500003</v>
      </c>
      <c r="C6" s="48">
        <v>3978.8405413899995</v>
      </c>
      <c r="D6" s="48">
        <v>4152.5099999999993</v>
      </c>
      <c r="E6" s="48">
        <v>4357.7129999999997</v>
      </c>
      <c r="F6" s="48">
        <v>173.66945860999977</v>
      </c>
      <c r="G6" s="48">
        <v>205.20300000000043</v>
      </c>
    </row>
    <row r="7" spans="1:7" s="46" customFormat="1">
      <c r="A7" s="47" t="s">
        <v>26</v>
      </c>
      <c r="B7" s="48">
        <v>484.03085712000001</v>
      </c>
      <c r="C7" s="48">
        <v>499.16954139000001</v>
      </c>
      <c r="D7" s="48">
        <v>460.60399999999998</v>
      </c>
      <c r="E7" s="48">
        <v>464.8</v>
      </c>
      <c r="F7" s="48">
        <v>-38.565541390000021</v>
      </c>
      <c r="G7" s="49">
        <v>4.1960000000000264</v>
      </c>
    </row>
    <row r="8" spans="1:7" s="46" customFormat="1">
      <c r="A8" s="43" t="s">
        <v>25</v>
      </c>
      <c r="B8" s="44">
        <v>100.09517702000001</v>
      </c>
      <c r="C8" s="44">
        <v>132.88628782999999</v>
      </c>
      <c r="D8" s="44">
        <v>95.578000000000003</v>
      </c>
      <c r="E8" s="44">
        <v>135.96199999999999</v>
      </c>
      <c r="F8" s="50">
        <v>-37.308287829999983</v>
      </c>
      <c r="G8" s="50">
        <v>40.383999999999986</v>
      </c>
    </row>
    <row r="9" spans="1:7" s="46" customFormat="1">
      <c r="A9" s="43" t="s">
        <v>24</v>
      </c>
      <c r="B9" s="44">
        <v>161.73743818999998</v>
      </c>
      <c r="C9" s="44">
        <v>196.70953237000001</v>
      </c>
      <c r="D9" s="44">
        <v>158.37299999999999</v>
      </c>
      <c r="E9" s="44">
        <v>153.797</v>
      </c>
      <c r="F9" s="50">
        <v>-38.336532370000015</v>
      </c>
      <c r="G9" s="50">
        <v>-4.5759999999999934</v>
      </c>
    </row>
    <row r="10" spans="1:7" s="46" customFormat="1">
      <c r="A10" s="43" t="s">
        <v>23</v>
      </c>
      <c r="B10" s="44">
        <v>168.20099531</v>
      </c>
      <c r="C10" s="44">
        <v>120.57443763000001</v>
      </c>
      <c r="D10" s="44">
        <v>167.732</v>
      </c>
      <c r="E10" s="44">
        <v>150.952</v>
      </c>
      <c r="F10" s="50">
        <v>47.157562369999994</v>
      </c>
      <c r="G10" s="50">
        <v>-16.78</v>
      </c>
    </row>
    <row r="11" spans="1:7" s="46" customFormat="1">
      <c r="A11" s="43" t="s">
        <v>22</v>
      </c>
      <c r="B11" s="44">
        <v>1.3185894800000002</v>
      </c>
      <c r="C11" s="44">
        <v>1.363167</v>
      </c>
      <c r="D11" s="44">
        <v>2.0569999999999999</v>
      </c>
      <c r="E11" s="44">
        <v>1.923</v>
      </c>
      <c r="F11" s="50">
        <v>0.69383299999999992</v>
      </c>
      <c r="G11" s="50">
        <v>-0.1339999999999999</v>
      </c>
    </row>
    <row r="12" spans="1:7" s="46" customFormat="1">
      <c r="A12" s="43" t="s">
        <v>21</v>
      </c>
      <c r="B12" s="44">
        <v>52.677597009999999</v>
      </c>
      <c r="C12" s="44">
        <v>47.544249909999998</v>
      </c>
      <c r="D12" s="44">
        <v>36.829000000000001</v>
      </c>
      <c r="E12" s="44">
        <v>22.131</v>
      </c>
      <c r="F12" s="50">
        <v>-10.715249909999997</v>
      </c>
      <c r="G12" s="50">
        <v>-14.698</v>
      </c>
    </row>
    <row r="13" spans="1:7" s="46" customFormat="1">
      <c r="A13" s="43" t="s">
        <v>20</v>
      </c>
      <c r="B13" s="44">
        <v>1.0601100000000002E-3</v>
      </c>
      <c r="C13" s="44">
        <v>9.1866650000000008E-2</v>
      </c>
      <c r="D13" s="44">
        <v>3.5000000000000003E-2</v>
      </c>
      <c r="E13" s="44">
        <v>3.5000000000000003E-2</v>
      </c>
      <c r="F13" s="50">
        <v>-5.6866650000000005E-2</v>
      </c>
      <c r="G13" s="50">
        <v>0</v>
      </c>
    </row>
    <row r="14" spans="1:7" s="46" customFormat="1">
      <c r="A14" s="51" t="s">
        <v>19</v>
      </c>
      <c r="B14" s="47"/>
      <c r="C14" s="48"/>
      <c r="D14" s="48"/>
      <c r="E14" s="48"/>
      <c r="F14" s="48"/>
      <c r="G14" s="49"/>
    </row>
    <row r="15" spans="1:7" s="46" customFormat="1">
      <c r="A15" s="35" t="s">
        <v>18</v>
      </c>
      <c r="B15" s="44">
        <v>258.17950436000001</v>
      </c>
      <c r="C15" s="44">
        <v>249.59470976</v>
      </c>
      <c r="D15" s="44">
        <v>193.45599999999999</v>
      </c>
      <c r="E15" s="44">
        <v>180.529</v>
      </c>
      <c r="F15" s="44">
        <v>-56.138709760000012</v>
      </c>
      <c r="G15" s="50">
        <v>-12.926999999999992</v>
      </c>
    </row>
    <row r="16" spans="1:7" s="46" customFormat="1">
      <c r="A16" s="35" t="s">
        <v>17</v>
      </c>
      <c r="B16" s="44">
        <v>57.036965969999997</v>
      </c>
      <c r="C16" s="44">
        <v>63.798152269999996</v>
      </c>
      <c r="D16" s="44">
        <v>76.225999999999999</v>
      </c>
      <c r="E16" s="44">
        <v>73.137</v>
      </c>
      <c r="F16" s="44">
        <v>12.427847730000003</v>
      </c>
      <c r="G16" s="50">
        <v>-3.0889999999999986</v>
      </c>
    </row>
    <row r="17" spans="1:7" s="52" customFormat="1">
      <c r="A17" s="35" t="s">
        <v>16</v>
      </c>
      <c r="B17" s="44">
        <v>3.6199722900000002</v>
      </c>
      <c r="C17" s="44">
        <v>13.707109819999999</v>
      </c>
      <c r="D17" s="44">
        <v>45.966000000000001</v>
      </c>
      <c r="E17" s="44">
        <v>84.498000000000005</v>
      </c>
      <c r="F17" s="44">
        <v>32.258890180000002</v>
      </c>
      <c r="G17" s="50">
        <v>38.532000000000004</v>
      </c>
    </row>
    <row r="18" spans="1:7" s="46" customFormat="1">
      <c r="A18" s="35" t="s">
        <v>15</v>
      </c>
      <c r="B18" s="44">
        <v>52.677597009999999</v>
      </c>
      <c r="C18" s="44">
        <v>47.518378910000003</v>
      </c>
      <c r="D18" s="44">
        <v>36.819000000000003</v>
      </c>
      <c r="E18" s="44">
        <v>22.120999999999999</v>
      </c>
      <c r="F18" s="44">
        <v>-10.69937891</v>
      </c>
      <c r="G18" s="50">
        <v>-14.698000000000004</v>
      </c>
    </row>
    <row r="19" spans="1:7" s="46" customFormat="1">
      <c r="A19" s="35" t="s">
        <v>14</v>
      </c>
      <c r="B19" s="44">
        <v>29.87076944</v>
      </c>
      <c r="C19" s="44">
        <v>30.807832359999999</v>
      </c>
      <c r="D19" s="44">
        <v>35.926000000000002</v>
      </c>
      <c r="E19" s="44">
        <v>34.725999999999999</v>
      </c>
      <c r="F19" s="44">
        <v>5.1181676400000029</v>
      </c>
      <c r="G19" s="50">
        <v>-1.2000000000000028</v>
      </c>
    </row>
    <row r="20" spans="1:7" s="46" customFormat="1">
      <c r="A20" s="35" t="s">
        <v>13</v>
      </c>
      <c r="B20" s="44">
        <v>24.07778283</v>
      </c>
      <c r="C20" s="44">
        <v>34.25836717</v>
      </c>
      <c r="D20" s="44">
        <v>20.677</v>
      </c>
      <c r="E20" s="44">
        <v>16.443000000000001</v>
      </c>
      <c r="F20" s="44">
        <v>-13.58136717</v>
      </c>
      <c r="G20" s="50">
        <v>-4.2339999999999982</v>
      </c>
    </row>
    <row r="21" spans="1:7" s="46" customFormat="1">
      <c r="A21" s="35" t="s">
        <v>12</v>
      </c>
      <c r="B21" s="44">
        <v>25.21322464</v>
      </c>
      <c r="C21" s="44">
        <v>22.87788656</v>
      </c>
      <c r="D21" s="44">
        <v>19.350000000000001</v>
      </c>
      <c r="E21" s="44">
        <v>19.523</v>
      </c>
      <c r="F21" s="44">
        <v>-3.5278865599999989</v>
      </c>
      <c r="G21" s="50">
        <v>0.17299999999999827</v>
      </c>
    </row>
    <row r="22" spans="1:7" s="46" customFormat="1">
      <c r="A22" s="35" t="s">
        <v>11</v>
      </c>
      <c r="B22" s="44">
        <v>33.355040579999979</v>
      </c>
      <c r="C22" s="44">
        <v>36.607104540000023</v>
      </c>
      <c r="D22" s="44">
        <v>32.183999999999912</v>
      </c>
      <c r="E22" s="44">
        <v>33.823000000000036</v>
      </c>
      <c r="F22" s="44">
        <v>-4.4231045400001108</v>
      </c>
      <c r="G22" s="50">
        <v>1.6390000000001237</v>
      </c>
    </row>
    <row r="23" spans="1:7" s="133" customFormat="1"/>
    <row r="24" spans="1:7" s="54" customFormat="1">
      <c r="A24" s="47" t="s">
        <v>10</v>
      </c>
      <c r="B24" s="48">
        <v>3505.1016974300005</v>
      </c>
      <c r="C24" s="48">
        <v>3479.6709999999994</v>
      </c>
      <c r="D24" s="48">
        <v>3691.905999999999</v>
      </c>
      <c r="E24" s="49">
        <v>3892.9129999999996</v>
      </c>
      <c r="F24" s="53">
        <v>212.23499999999967</v>
      </c>
      <c r="G24" s="53">
        <v>201.00700000000052</v>
      </c>
    </row>
    <row r="25" spans="1:7" s="54" customFormat="1" ht="14.25">
      <c r="A25" s="43" t="s">
        <v>196</v>
      </c>
      <c r="B25" s="44">
        <v>28.8</v>
      </c>
      <c r="C25" s="55">
        <v>37.6</v>
      </c>
      <c r="D25" s="44">
        <v>135</v>
      </c>
      <c r="E25" s="44">
        <v>145</v>
      </c>
      <c r="F25" s="56">
        <v>97.4</v>
      </c>
      <c r="G25" s="56">
        <v>10</v>
      </c>
    </row>
    <row r="26" spans="1:7" s="54" customFormat="1">
      <c r="A26" s="43" t="s">
        <v>9</v>
      </c>
      <c r="B26" s="44">
        <v>2068.5</v>
      </c>
      <c r="C26" s="44">
        <v>2122.1999999999998</v>
      </c>
      <c r="D26" s="44">
        <v>2185.6999999999998</v>
      </c>
      <c r="E26" s="44">
        <v>2319.1999999999998</v>
      </c>
      <c r="F26" s="56">
        <v>63.5</v>
      </c>
      <c r="G26" s="56">
        <v>133.5</v>
      </c>
    </row>
    <row r="27" spans="1:7" s="54" customFormat="1" ht="15" customHeight="1">
      <c r="A27" s="57" t="s">
        <v>197</v>
      </c>
      <c r="B27" s="44">
        <v>48.8</v>
      </c>
      <c r="C27" s="44">
        <v>40.200000000000003</v>
      </c>
      <c r="D27" s="44">
        <v>50</v>
      </c>
      <c r="E27" s="44">
        <v>50</v>
      </c>
      <c r="F27" s="56">
        <v>9.7999999999999972</v>
      </c>
      <c r="G27" s="56">
        <v>0</v>
      </c>
    </row>
    <row r="28" spans="1:7" s="54" customFormat="1">
      <c r="A28" s="43" t="s">
        <v>8</v>
      </c>
      <c r="B28" s="44">
        <v>78</v>
      </c>
      <c r="C28" s="44">
        <v>78</v>
      </c>
      <c r="D28" s="44">
        <v>78</v>
      </c>
      <c r="E28" s="44">
        <v>78</v>
      </c>
      <c r="F28" s="56">
        <v>0</v>
      </c>
      <c r="G28" s="56">
        <v>0</v>
      </c>
    </row>
    <row r="29" spans="1:7" s="54" customFormat="1">
      <c r="A29" s="43" t="s">
        <v>7</v>
      </c>
      <c r="B29" s="44">
        <v>769.68569743</v>
      </c>
      <c r="C29" s="44">
        <v>699.64499999999998</v>
      </c>
      <c r="D29" s="44">
        <v>730.95699999999999</v>
      </c>
      <c r="E29" s="44">
        <v>780.601</v>
      </c>
      <c r="F29" s="56">
        <v>31.312000000000012</v>
      </c>
      <c r="G29" s="56">
        <v>49.644000000000005</v>
      </c>
    </row>
    <row r="30" spans="1:7" s="54" customFormat="1">
      <c r="A30" s="43" t="s">
        <v>6</v>
      </c>
      <c r="B30" s="44">
        <v>32.616</v>
      </c>
      <c r="C30" s="55">
        <v>43.625999999999998</v>
      </c>
      <c r="D30" s="55">
        <v>62.149000000000001</v>
      </c>
      <c r="E30" s="55">
        <v>75.611999999999995</v>
      </c>
      <c r="F30" s="56">
        <v>18.523000000000003</v>
      </c>
      <c r="G30" s="56">
        <v>13.462999999999994</v>
      </c>
    </row>
    <row r="31" spans="1:7" s="54" customFormat="1">
      <c r="A31" s="43" t="s">
        <v>5</v>
      </c>
      <c r="B31" s="44">
        <v>346.3</v>
      </c>
      <c r="C31" s="55">
        <v>340.9</v>
      </c>
      <c r="D31" s="55">
        <v>344.2</v>
      </c>
      <c r="E31" s="44">
        <v>339.5</v>
      </c>
      <c r="F31" s="56">
        <v>3.3000000000000114</v>
      </c>
      <c r="G31" s="56">
        <v>-4.6999999999999886</v>
      </c>
    </row>
    <row r="32" spans="1:7" s="54" customFormat="1">
      <c r="A32" s="43" t="s">
        <v>4</v>
      </c>
      <c r="B32" s="44">
        <v>61.7</v>
      </c>
      <c r="C32" s="55">
        <v>56.7</v>
      </c>
      <c r="D32" s="55">
        <v>44.6</v>
      </c>
      <c r="E32" s="44">
        <v>43.6</v>
      </c>
      <c r="F32" s="56">
        <v>-12.100000000000001</v>
      </c>
      <c r="G32" s="56">
        <v>-1</v>
      </c>
    </row>
    <row r="33" spans="1:7" s="54" customFormat="1">
      <c r="A33" s="43" t="s">
        <v>3</v>
      </c>
      <c r="B33" s="44">
        <v>51.8</v>
      </c>
      <c r="C33" s="55">
        <v>39.700000000000003</v>
      </c>
      <c r="D33" s="55">
        <v>42.6</v>
      </c>
      <c r="E33" s="44">
        <v>42.7</v>
      </c>
      <c r="F33" s="56">
        <v>2.8999999999999986</v>
      </c>
      <c r="G33" s="56">
        <v>0.10000000000000142</v>
      </c>
    </row>
    <row r="34" spans="1:7" s="54" customFormat="1">
      <c r="A34" s="43" t="s">
        <v>2</v>
      </c>
      <c r="B34" s="44">
        <v>18.899999999999999</v>
      </c>
      <c r="C34" s="55">
        <v>21.1</v>
      </c>
      <c r="D34" s="55">
        <v>18.7</v>
      </c>
      <c r="E34" s="44">
        <v>18.7</v>
      </c>
      <c r="F34" s="56">
        <v>-2.4000000000000021</v>
      </c>
      <c r="G34" s="56">
        <v>0</v>
      </c>
    </row>
    <row r="35" spans="1:7" s="134" customFormat="1"/>
    <row r="36" spans="1:7" s="54" customFormat="1">
      <c r="A36" s="47" t="s">
        <v>1</v>
      </c>
      <c r="B36" s="48">
        <v>3154.6</v>
      </c>
      <c r="C36" s="48">
        <v>3275.9</v>
      </c>
      <c r="D36" s="48">
        <v>3616.6</v>
      </c>
      <c r="E36" s="49">
        <v>4209.2</v>
      </c>
      <c r="F36" s="58">
        <v>340.7</v>
      </c>
      <c r="G36" s="58">
        <v>592.59999999999991</v>
      </c>
    </row>
    <row r="37" spans="1:7" s="54" customFormat="1" ht="14.25">
      <c r="A37" s="43" t="s">
        <v>198</v>
      </c>
      <c r="B37" s="50">
        <v>516.6</v>
      </c>
      <c r="C37" s="50">
        <v>539.9</v>
      </c>
      <c r="D37" s="50">
        <v>660.3</v>
      </c>
      <c r="E37" s="50">
        <v>817.3</v>
      </c>
      <c r="F37" s="59">
        <v>120.39999999999998</v>
      </c>
      <c r="G37" s="59">
        <v>157</v>
      </c>
    </row>
    <row r="38" spans="1:7" s="54" customFormat="1" ht="14.25">
      <c r="A38" s="43" t="s">
        <v>199</v>
      </c>
      <c r="B38" s="44">
        <v>1731</v>
      </c>
      <c r="C38" s="44">
        <v>1719</v>
      </c>
      <c r="D38" s="44">
        <v>1884.3</v>
      </c>
      <c r="E38" s="44">
        <v>1966.9</v>
      </c>
      <c r="F38" s="59">
        <v>165.29999999999995</v>
      </c>
      <c r="G38" s="59">
        <v>82.600000000000136</v>
      </c>
    </row>
    <row r="39" spans="1:7" s="54" customFormat="1" ht="14.25">
      <c r="A39" s="43" t="s">
        <v>200</v>
      </c>
      <c r="B39" s="44">
        <v>907</v>
      </c>
      <c r="C39" s="44">
        <v>1017</v>
      </c>
      <c r="D39" s="44">
        <v>1072</v>
      </c>
      <c r="E39" s="44">
        <v>1425</v>
      </c>
      <c r="F39" s="59">
        <v>55</v>
      </c>
      <c r="G39" s="59">
        <v>353</v>
      </c>
    </row>
    <row r="40" spans="1:7" s="54" customFormat="1" ht="14.25">
      <c r="A40" s="60" t="s">
        <v>210</v>
      </c>
      <c r="B40" s="70">
        <v>4305.5468571199999</v>
      </c>
      <c r="C40" s="70">
        <v>4432.8955413900003</v>
      </c>
      <c r="D40" s="70">
        <v>4852.4529999999995</v>
      </c>
      <c r="E40" s="70">
        <v>5467.1119999999992</v>
      </c>
      <c r="F40" s="71">
        <v>419.55745860999923</v>
      </c>
      <c r="G40" s="71">
        <v>614.65899999999965</v>
      </c>
    </row>
    <row r="41" spans="1:7" s="54" customFormat="1">
      <c r="A41" s="60" t="s">
        <v>0</v>
      </c>
      <c r="B41" s="72">
        <v>1.218676314013422</v>
      </c>
      <c r="C41" s="72">
        <v>1.2006173971447764</v>
      </c>
      <c r="D41" s="72">
        <v>1.2529184697850717</v>
      </c>
      <c r="E41" s="70">
        <v>1.3571490276488312</v>
      </c>
      <c r="F41" s="71">
        <v>5.2301072640295265E-2</v>
      </c>
      <c r="G41" s="71">
        <v>0.10423055786375945</v>
      </c>
    </row>
    <row r="42" spans="1:7" s="54" customFormat="1"/>
    <row r="43" spans="1:7" s="145" customFormat="1"/>
    <row r="44" spans="1:7" s="136" customFormat="1" ht="99" customHeight="1">
      <c r="A44" s="137" t="s">
        <v>201</v>
      </c>
    </row>
  </sheetData>
  <mergeCells count="8">
    <mergeCell ref="A43:XFD43"/>
    <mergeCell ref="A44:XFD44"/>
    <mergeCell ref="A1:XFD1"/>
    <mergeCell ref="A2:XFD2"/>
    <mergeCell ref="A3:XFD3"/>
    <mergeCell ref="A5:XFD5"/>
    <mergeCell ref="A23:XFD23"/>
    <mergeCell ref="A35:XFD35"/>
  </mergeCells>
  <pageMargins left="0.7" right="0.7" top="0.78740157499999996" bottom="0.78740157499999996" header="0.3" footer="0.3"/>
  <pageSetup paperSize="9" scale="8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3"/>
  <sheetViews>
    <sheetView workbookViewId="0">
      <selection sqref="A1:XFD1"/>
    </sheetView>
  </sheetViews>
  <sheetFormatPr baseColWidth="10" defaultRowHeight="12.75"/>
  <cols>
    <col min="1" max="1" width="26.42578125" style="1" customWidth="1"/>
    <col min="2" max="8" width="5.5703125" style="1" bestFit="1" customWidth="1"/>
    <col min="9" max="9" width="13.42578125" style="1" customWidth="1"/>
    <col min="10" max="16384" width="11.42578125" style="1"/>
  </cols>
  <sheetData>
    <row r="1" spans="1:9" s="146" customFormat="1">
      <c r="A1" s="146" t="s">
        <v>52</v>
      </c>
    </row>
    <row r="2" spans="1:9" s="142" customFormat="1">
      <c r="A2" s="142" t="s">
        <v>43</v>
      </c>
    </row>
    <row r="3" spans="1:9" s="148" customFormat="1"/>
    <row r="4" spans="1:9" s="6" customFormat="1" ht="38.25">
      <c r="A4" s="9"/>
      <c r="B4" s="80">
        <v>2010</v>
      </c>
      <c r="C4" s="80">
        <v>2011</v>
      </c>
      <c r="D4" s="80">
        <v>2012</v>
      </c>
      <c r="E4" s="80">
        <v>2013</v>
      </c>
      <c r="F4" s="80">
        <v>2014</v>
      </c>
      <c r="G4" s="80">
        <v>2015</v>
      </c>
      <c r="H4" s="80">
        <v>2016</v>
      </c>
      <c r="I4" s="64" t="s">
        <v>51</v>
      </c>
    </row>
    <row r="5" spans="1:9" s="144" customFormat="1"/>
    <row r="6" spans="1:9" s="6" customFormat="1" ht="20.25" customHeight="1">
      <c r="A6" s="9" t="s">
        <v>50</v>
      </c>
      <c r="B6" s="8">
        <v>1031</v>
      </c>
      <c r="C6" s="8">
        <v>1062</v>
      </c>
      <c r="D6" s="8">
        <v>1103</v>
      </c>
      <c r="E6" s="8">
        <v>1135</v>
      </c>
      <c r="F6" s="8">
        <v>1242</v>
      </c>
      <c r="G6" s="8">
        <v>1253</v>
      </c>
      <c r="H6" s="8">
        <v>1274</v>
      </c>
      <c r="I6" s="7">
        <v>23.569350145489814</v>
      </c>
    </row>
    <row r="7" spans="1:9" s="6" customFormat="1" ht="18.75" customHeight="1">
      <c r="A7" s="9" t="s">
        <v>49</v>
      </c>
      <c r="B7" s="8">
        <v>124</v>
      </c>
      <c r="C7" s="8">
        <v>131</v>
      </c>
      <c r="D7" s="8">
        <v>136</v>
      </c>
      <c r="E7" s="8">
        <v>147</v>
      </c>
      <c r="F7" s="8">
        <v>155</v>
      </c>
      <c r="G7" s="8">
        <v>157</v>
      </c>
      <c r="H7" s="8">
        <v>173</v>
      </c>
      <c r="I7" s="7">
        <v>39.516129032258064</v>
      </c>
    </row>
    <row r="8" spans="1:9" s="6" customFormat="1" ht="18.75" customHeight="1">
      <c r="A8" s="9" t="s">
        <v>48</v>
      </c>
      <c r="B8" s="8">
        <v>357</v>
      </c>
      <c r="C8" s="8">
        <v>368</v>
      </c>
      <c r="D8" s="8">
        <v>383</v>
      </c>
      <c r="E8" s="8">
        <v>406</v>
      </c>
      <c r="F8" s="8">
        <v>428</v>
      </c>
      <c r="G8" s="8">
        <v>449</v>
      </c>
      <c r="H8" s="8">
        <v>472</v>
      </c>
      <c r="I8" s="7">
        <v>32.212885154061624</v>
      </c>
    </row>
    <row r="9" spans="1:9" s="6" customFormat="1" ht="19.5" customHeight="1">
      <c r="A9" s="9" t="s">
        <v>47</v>
      </c>
      <c r="B9" s="8">
        <v>23</v>
      </c>
      <c r="C9" s="8">
        <v>23</v>
      </c>
      <c r="D9" s="8">
        <v>27</v>
      </c>
      <c r="E9" s="8">
        <v>26</v>
      </c>
      <c r="F9" s="8">
        <v>29</v>
      </c>
      <c r="G9" s="8">
        <v>31</v>
      </c>
      <c r="H9" s="8">
        <v>32</v>
      </c>
      <c r="I9" s="7">
        <v>39.130434782608695</v>
      </c>
    </row>
    <row r="10" spans="1:9" s="6" customFormat="1">
      <c r="A10" s="66" t="s">
        <v>46</v>
      </c>
      <c r="B10" s="67">
        <v>1535</v>
      </c>
      <c r="C10" s="67">
        <v>1584</v>
      </c>
      <c r="D10" s="68">
        <v>1649</v>
      </c>
      <c r="E10" s="68">
        <v>1714</v>
      </c>
      <c r="F10" s="67">
        <v>1854</v>
      </c>
      <c r="G10" s="67">
        <v>1890</v>
      </c>
      <c r="H10" s="67">
        <v>1951</v>
      </c>
      <c r="I10" s="69">
        <v>27.10097719869707</v>
      </c>
    </row>
    <row r="12" spans="1:9" s="143" customFormat="1">
      <c r="A12" s="143" t="s">
        <v>45</v>
      </c>
    </row>
    <row r="13" spans="1:9" s="147" customFormat="1"/>
  </sheetData>
  <mergeCells count="6">
    <mergeCell ref="A1:XFD1"/>
    <mergeCell ref="A2:XFD2"/>
    <mergeCell ref="A13:XFD13"/>
    <mergeCell ref="A12:XFD12"/>
    <mergeCell ref="A3:XFD3"/>
    <mergeCell ref="A5:XFD5"/>
  </mergeCells>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2"/>
  <sheetViews>
    <sheetView workbookViewId="0">
      <selection sqref="A1:XFD1"/>
    </sheetView>
  </sheetViews>
  <sheetFormatPr baseColWidth="10" defaultRowHeight="12.75"/>
  <cols>
    <col min="1" max="1" width="26.28515625" style="1" customWidth="1"/>
    <col min="2" max="8" width="6.5703125" style="1" bestFit="1" customWidth="1"/>
    <col min="9" max="9" width="13.5703125" style="1" customWidth="1"/>
    <col min="10" max="16384" width="11.42578125" style="1"/>
  </cols>
  <sheetData>
    <row r="1" spans="1:9" s="138" customFormat="1">
      <c r="A1" s="138" t="s">
        <v>58</v>
      </c>
    </row>
    <row r="2" spans="1:9" s="139" customFormat="1">
      <c r="A2" s="139" t="s">
        <v>43</v>
      </c>
    </row>
    <row r="3" spans="1:9" s="143" customFormat="1"/>
    <row r="4" spans="1:9" s="2" customFormat="1" ht="38.1" customHeight="1">
      <c r="A4" s="11"/>
      <c r="B4" s="65">
        <v>2010</v>
      </c>
      <c r="C4" s="65">
        <v>2011</v>
      </c>
      <c r="D4" s="65">
        <v>2012</v>
      </c>
      <c r="E4" s="65">
        <v>2013</v>
      </c>
      <c r="F4" s="65">
        <v>2014</v>
      </c>
      <c r="G4" s="65">
        <v>2015</v>
      </c>
      <c r="H4" s="65">
        <v>2016</v>
      </c>
      <c r="I4" s="73" t="s">
        <v>57</v>
      </c>
    </row>
    <row r="5" spans="1:9" s="144" customFormat="1"/>
    <row r="6" spans="1:9" s="2" customFormat="1">
      <c r="A6" s="39" t="s">
        <v>56</v>
      </c>
      <c r="B6" s="19">
        <v>385</v>
      </c>
      <c r="C6" s="19">
        <v>584</v>
      </c>
      <c r="D6" s="19">
        <v>628</v>
      </c>
      <c r="E6" s="19">
        <v>626</v>
      </c>
      <c r="F6" s="19">
        <v>692</v>
      </c>
      <c r="G6" s="19">
        <v>728</v>
      </c>
      <c r="H6" s="19">
        <v>818</v>
      </c>
      <c r="I6" s="3">
        <v>112.46753246753246</v>
      </c>
    </row>
    <row r="7" spans="1:9" s="2" customFormat="1" ht="24.75" customHeight="1">
      <c r="A7" s="39" t="s">
        <v>55</v>
      </c>
      <c r="B7" s="19">
        <v>10367</v>
      </c>
      <c r="C7" s="19">
        <v>11201</v>
      </c>
      <c r="D7" s="19">
        <v>10957</v>
      </c>
      <c r="E7" s="19">
        <v>10839</v>
      </c>
      <c r="F7" s="19">
        <v>10805</v>
      </c>
      <c r="G7" s="19">
        <v>10857</v>
      </c>
      <c r="H7" s="19">
        <v>10740.164000000001</v>
      </c>
      <c r="I7" s="3">
        <v>3.5995369923796687</v>
      </c>
    </row>
    <row r="8" spans="1:9" s="2" customFormat="1" ht="24.75" customHeight="1">
      <c r="A8" s="39" t="s">
        <v>54</v>
      </c>
      <c r="B8" s="19">
        <v>11288</v>
      </c>
      <c r="C8" s="19">
        <v>11786</v>
      </c>
      <c r="D8" s="19">
        <v>11524</v>
      </c>
      <c r="E8" s="19">
        <v>11519</v>
      </c>
      <c r="F8" s="19">
        <v>11604</v>
      </c>
      <c r="G8" s="19">
        <v>11589</v>
      </c>
      <c r="H8" s="19">
        <v>11622.335000000001</v>
      </c>
      <c r="I8" s="3">
        <v>2.9618621545003663</v>
      </c>
    </row>
    <row r="9" spans="1:9" s="2" customFormat="1" ht="17.25" customHeight="1">
      <c r="A9" s="39" t="s">
        <v>53</v>
      </c>
      <c r="B9" s="19">
        <v>1872</v>
      </c>
      <c r="C9" s="19">
        <v>2551</v>
      </c>
      <c r="D9" s="19">
        <v>2922</v>
      </c>
      <c r="E9" s="19">
        <v>3294</v>
      </c>
      <c r="F9" s="19">
        <v>3613</v>
      </c>
      <c r="G9" s="19">
        <v>4061</v>
      </c>
      <c r="H9" s="19">
        <v>4575</v>
      </c>
      <c r="I9" s="3">
        <v>144.39102564102564</v>
      </c>
    </row>
    <row r="11" spans="1:9" s="143" customFormat="1">
      <c r="A11" s="143" t="s">
        <v>37</v>
      </c>
    </row>
    <row r="12" spans="1:9" s="147" customFormat="1"/>
  </sheetData>
  <mergeCells count="6">
    <mergeCell ref="A1:XFD1"/>
    <mergeCell ref="A2:XFD2"/>
    <mergeCell ref="A12:XFD12"/>
    <mergeCell ref="A11:XFD11"/>
    <mergeCell ref="A3:XFD3"/>
    <mergeCell ref="A5:XFD5"/>
  </mergeCells>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43"/>
  <sheetViews>
    <sheetView workbookViewId="0">
      <selection sqref="A1:XFD1"/>
    </sheetView>
  </sheetViews>
  <sheetFormatPr baseColWidth="10" defaultRowHeight="12.75"/>
  <cols>
    <col min="1" max="1" width="59.28515625" style="12" customWidth="1"/>
    <col min="2" max="3" width="15.42578125" style="12" customWidth="1"/>
    <col min="4" max="4" width="18.5703125" style="12" customWidth="1"/>
    <col min="5" max="16384" width="11.42578125" style="12"/>
  </cols>
  <sheetData>
    <row r="1" spans="1:4" s="149" customFormat="1"/>
    <row r="2" spans="1:4" s="149" customFormat="1"/>
    <row r="3" spans="1:4" s="152" customFormat="1"/>
    <row r="4" spans="1:4" s="17" customFormat="1" ht="25.5">
      <c r="A4" s="18"/>
      <c r="B4" s="78" t="s">
        <v>93</v>
      </c>
      <c r="C4" s="78" t="s">
        <v>92</v>
      </c>
      <c r="D4" s="79" t="s">
        <v>91</v>
      </c>
    </row>
    <row r="5" spans="1:4" s="153" customFormat="1"/>
    <row r="6" spans="1:4" s="17" customFormat="1" ht="18.75" customHeight="1">
      <c r="A6" s="76" t="s">
        <v>90</v>
      </c>
      <c r="B6" s="12"/>
      <c r="C6" s="12"/>
      <c r="D6" s="12"/>
    </row>
    <row r="7" spans="1:4" s="17" customFormat="1" ht="14.25" customHeight="1">
      <c r="A7" s="15" t="s">
        <v>89</v>
      </c>
      <c r="B7" s="12">
        <v>2013</v>
      </c>
      <c r="C7" s="12">
        <v>2017</v>
      </c>
      <c r="D7" s="12">
        <v>165</v>
      </c>
    </row>
    <row r="8" spans="1:4" s="17" customFormat="1" ht="14.25" customHeight="1">
      <c r="A8" s="15" t="s">
        <v>88</v>
      </c>
      <c r="B8" s="12">
        <v>2013</v>
      </c>
      <c r="C8" s="12">
        <v>2019</v>
      </c>
      <c r="D8" s="12">
        <v>263</v>
      </c>
    </row>
    <row r="9" spans="1:4" s="17" customFormat="1" ht="14.25" customHeight="1">
      <c r="A9" s="15" t="s">
        <v>87</v>
      </c>
      <c r="B9" s="12">
        <v>2015</v>
      </c>
      <c r="C9" s="12">
        <v>2025</v>
      </c>
      <c r="D9" s="12">
        <v>190</v>
      </c>
    </row>
    <row r="10" spans="1:4" ht="14.25" customHeight="1">
      <c r="A10" s="15" t="s">
        <v>86</v>
      </c>
      <c r="B10" s="12">
        <v>2015</v>
      </c>
      <c r="C10" s="12">
        <v>2019</v>
      </c>
      <c r="D10" s="12">
        <v>125</v>
      </c>
    </row>
    <row r="11" spans="1:4" s="155" customFormat="1" ht="14.25" customHeight="1">
      <c r="A11" s="154"/>
    </row>
    <row r="12" spans="1:4" ht="14.25" customHeight="1">
      <c r="A12" s="77" t="s">
        <v>85</v>
      </c>
    </row>
    <row r="13" spans="1:4" s="14" customFormat="1" ht="14.25" customHeight="1">
      <c r="A13" s="13" t="s">
        <v>84</v>
      </c>
      <c r="B13" s="14">
        <v>2017</v>
      </c>
      <c r="C13" s="14">
        <v>2019</v>
      </c>
      <c r="D13" s="14">
        <v>20</v>
      </c>
    </row>
    <row r="14" spans="1:4" s="14" customFormat="1" ht="14.25" customHeight="1">
      <c r="A14" s="13" t="s">
        <v>83</v>
      </c>
      <c r="B14" s="14">
        <v>2017</v>
      </c>
      <c r="C14" s="14">
        <v>2019</v>
      </c>
      <c r="D14" s="14">
        <v>23</v>
      </c>
    </row>
    <row r="15" spans="1:4" s="14" customFormat="1" ht="14.25" customHeight="1">
      <c r="A15" s="13" t="s">
        <v>82</v>
      </c>
      <c r="B15" s="14">
        <v>2017</v>
      </c>
      <c r="C15" s="14">
        <v>2019</v>
      </c>
      <c r="D15" s="14">
        <v>15</v>
      </c>
    </row>
    <row r="16" spans="1:4" s="14" customFormat="1" ht="14.25" customHeight="1">
      <c r="A16" s="13" t="s">
        <v>81</v>
      </c>
      <c r="B16" s="14">
        <v>2017</v>
      </c>
      <c r="C16" s="14">
        <v>2019</v>
      </c>
      <c r="D16" s="14">
        <v>13</v>
      </c>
    </row>
    <row r="17" spans="1:4" ht="14.25" customHeight="1">
      <c r="A17" s="15" t="s">
        <v>80</v>
      </c>
      <c r="B17" s="12">
        <v>2016</v>
      </c>
      <c r="C17" s="12">
        <v>2018</v>
      </c>
      <c r="D17" s="12">
        <v>39</v>
      </c>
    </row>
    <row r="18" spans="1:4" ht="14.25" customHeight="1">
      <c r="A18" s="13" t="s">
        <v>79</v>
      </c>
      <c r="B18" s="12">
        <v>2017</v>
      </c>
      <c r="C18" s="12">
        <v>2019</v>
      </c>
      <c r="D18" s="12">
        <v>64</v>
      </c>
    </row>
    <row r="19" spans="1:4" ht="14.25" customHeight="1">
      <c r="A19" s="13" t="s">
        <v>78</v>
      </c>
      <c r="B19" s="14">
        <v>2017</v>
      </c>
      <c r="C19" s="14">
        <v>2019</v>
      </c>
      <c r="D19" s="14">
        <v>24</v>
      </c>
    </row>
    <row r="20" spans="1:4" ht="14.25" customHeight="1">
      <c r="A20" s="15" t="s">
        <v>77</v>
      </c>
      <c r="B20" s="12">
        <v>2015</v>
      </c>
      <c r="C20" s="12">
        <v>2018</v>
      </c>
      <c r="D20" s="12">
        <v>83</v>
      </c>
    </row>
    <row r="21" spans="1:4" ht="14.25" customHeight="1">
      <c r="A21" s="13" t="s">
        <v>76</v>
      </c>
      <c r="B21" s="12">
        <v>2017</v>
      </c>
      <c r="C21" s="12">
        <v>2018</v>
      </c>
      <c r="D21" s="12">
        <v>20</v>
      </c>
    </row>
    <row r="22" spans="1:4" ht="14.25" customHeight="1">
      <c r="A22" s="13" t="s">
        <v>75</v>
      </c>
      <c r="B22" s="12">
        <v>2018</v>
      </c>
      <c r="C22" s="12">
        <v>2019</v>
      </c>
      <c r="D22" s="12">
        <v>21</v>
      </c>
    </row>
    <row r="23" spans="1:4" s="155" customFormat="1" ht="14.25" customHeight="1">
      <c r="A23" s="154"/>
    </row>
    <row r="24" spans="1:4" ht="14.25" customHeight="1">
      <c r="A24" s="77" t="s">
        <v>74</v>
      </c>
    </row>
    <row r="25" spans="1:4" ht="14.25" customHeight="1">
      <c r="A25" s="13" t="s">
        <v>73</v>
      </c>
      <c r="B25" s="12">
        <v>2018</v>
      </c>
      <c r="C25" s="12">
        <v>2019</v>
      </c>
      <c r="D25" s="12">
        <v>48</v>
      </c>
    </row>
    <row r="26" spans="1:4" ht="14.25" customHeight="1">
      <c r="A26" s="15" t="s">
        <v>72</v>
      </c>
      <c r="D26" s="12">
        <v>668</v>
      </c>
    </row>
    <row r="27" spans="1:4" ht="14.25" customHeight="1">
      <c r="A27" s="15" t="s">
        <v>71</v>
      </c>
      <c r="D27" s="16">
        <v>1900</v>
      </c>
    </row>
    <row r="28" spans="1:4" ht="14.25" customHeight="1">
      <c r="A28" s="13" t="s">
        <v>70</v>
      </c>
      <c r="B28" s="12">
        <v>2017</v>
      </c>
      <c r="C28" s="12">
        <v>2020</v>
      </c>
      <c r="D28" s="16">
        <v>130</v>
      </c>
    </row>
    <row r="29" spans="1:4" ht="14.25" customHeight="1">
      <c r="A29" s="15" t="s">
        <v>69</v>
      </c>
      <c r="B29" s="12">
        <v>2018</v>
      </c>
      <c r="C29" s="12">
        <v>2023</v>
      </c>
      <c r="D29" s="12">
        <v>483</v>
      </c>
    </row>
    <row r="30" spans="1:4" ht="14.25" customHeight="1">
      <c r="A30" s="13" t="s">
        <v>68</v>
      </c>
      <c r="B30" s="12">
        <v>2013</v>
      </c>
      <c r="C30" s="12">
        <v>2020</v>
      </c>
      <c r="D30" s="12">
        <v>162</v>
      </c>
    </row>
    <row r="31" spans="1:4" s="155" customFormat="1" ht="14.25" customHeight="1">
      <c r="A31" s="154"/>
    </row>
    <row r="32" spans="1:4" ht="14.25" customHeight="1">
      <c r="A32" s="77" t="s">
        <v>67</v>
      </c>
    </row>
    <row r="33" spans="1:4" ht="14.25" customHeight="1">
      <c r="A33" s="15" t="s">
        <v>66</v>
      </c>
      <c r="B33" s="12">
        <v>2016</v>
      </c>
      <c r="C33" s="12">
        <v>2018</v>
      </c>
      <c r="D33" s="12">
        <v>35</v>
      </c>
    </row>
    <row r="34" spans="1:4" ht="14.25" customHeight="1">
      <c r="A34" s="13" t="s">
        <v>65</v>
      </c>
      <c r="B34" s="14">
        <v>2018</v>
      </c>
      <c r="C34" s="14">
        <v>2020</v>
      </c>
      <c r="D34" s="14">
        <v>41</v>
      </c>
    </row>
    <row r="35" spans="1:4" ht="14.25" customHeight="1">
      <c r="A35" s="13" t="s">
        <v>64</v>
      </c>
      <c r="B35" s="12">
        <v>2017</v>
      </c>
      <c r="C35" s="12">
        <v>2022</v>
      </c>
      <c r="D35" s="12">
        <v>148</v>
      </c>
    </row>
    <row r="36" spans="1:4" ht="14.25" customHeight="1">
      <c r="A36" s="13" t="s">
        <v>63</v>
      </c>
      <c r="B36" s="12">
        <v>2017</v>
      </c>
      <c r="C36" s="12">
        <v>2023</v>
      </c>
      <c r="D36" s="12">
        <v>171</v>
      </c>
    </row>
    <row r="37" spans="1:4" ht="14.25" customHeight="1">
      <c r="A37" s="13" t="s">
        <v>62</v>
      </c>
      <c r="B37" s="12">
        <v>2017</v>
      </c>
      <c r="C37" s="12">
        <v>2021</v>
      </c>
      <c r="D37" s="12">
        <v>35</v>
      </c>
    </row>
    <row r="38" spans="1:4" ht="14.25" customHeight="1">
      <c r="A38" s="13" t="s">
        <v>61</v>
      </c>
      <c r="B38" s="12">
        <v>2018</v>
      </c>
      <c r="C38" s="12">
        <v>2020</v>
      </c>
      <c r="D38" s="12">
        <v>31</v>
      </c>
    </row>
    <row r="39" spans="1:4" ht="14.25" customHeight="1">
      <c r="A39" s="13" t="s">
        <v>60</v>
      </c>
      <c r="B39" s="12">
        <v>2016</v>
      </c>
      <c r="C39" s="12">
        <v>2018</v>
      </c>
      <c r="D39" s="12">
        <v>134</v>
      </c>
    </row>
    <row r="40" spans="1:4" ht="14.25" customHeight="1">
      <c r="A40" s="13" t="s">
        <v>59</v>
      </c>
      <c r="B40" s="12">
        <v>2018</v>
      </c>
      <c r="C40" s="12">
        <v>2022</v>
      </c>
      <c r="D40" s="12">
        <v>125</v>
      </c>
    </row>
    <row r="42" spans="1:4" s="151" customFormat="1">
      <c r="A42" s="151" t="s">
        <v>45</v>
      </c>
    </row>
    <row r="43" spans="1:4" s="150" customFormat="1"/>
  </sheetData>
  <mergeCells count="9">
    <mergeCell ref="A1:XFD1"/>
    <mergeCell ref="A2:XFD2"/>
    <mergeCell ref="A43:XFD43"/>
    <mergeCell ref="A42:XFD42"/>
    <mergeCell ref="A3:XFD3"/>
    <mergeCell ref="A5:XFD5"/>
    <mergeCell ref="A11:XFD11"/>
    <mergeCell ref="A23:XFD23"/>
    <mergeCell ref="A31:XFD31"/>
  </mergeCells>
  <pageMargins left="0.7" right="0.7" top="0.78740157499999996" bottom="0.78740157499999996" header="0.3" footer="0.3"/>
  <pageSetup paperSize="9" scale="8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3"/>
  <sheetViews>
    <sheetView zoomScaleNormal="100" workbookViewId="0">
      <selection sqref="A1:XFD1"/>
    </sheetView>
  </sheetViews>
  <sheetFormatPr baseColWidth="10" defaultRowHeight="12.75"/>
  <cols>
    <col min="1" max="1" width="41" style="63" customWidth="1"/>
    <col min="2" max="5" width="8.42578125" style="63" customWidth="1"/>
    <col min="6" max="6" width="13.28515625" style="63" customWidth="1"/>
    <col min="7" max="16384" width="11.42578125" style="63"/>
  </cols>
  <sheetData>
    <row r="1" spans="1:6" s="146" customFormat="1">
      <c r="A1" s="146" t="s">
        <v>100</v>
      </c>
    </row>
    <row r="2" spans="1:6" s="156" customFormat="1">
      <c r="A2" s="156" t="s">
        <v>43</v>
      </c>
    </row>
    <row r="3" spans="1:6" s="142" customFormat="1"/>
    <row r="4" spans="1:6" s="6" customFormat="1" ht="40.5" customHeight="1">
      <c r="A4" s="11"/>
      <c r="B4" s="65">
        <v>2016</v>
      </c>
      <c r="C4" s="65">
        <v>2017</v>
      </c>
      <c r="D4" s="65">
        <v>2018</v>
      </c>
      <c r="E4" s="65">
        <v>2019</v>
      </c>
      <c r="F4" s="65" t="s">
        <v>42</v>
      </c>
    </row>
    <row r="5" spans="1:6" s="144" customFormat="1"/>
    <row r="6" spans="1:6" s="6" customFormat="1" ht="27">
      <c r="A6" s="38" t="s">
        <v>99</v>
      </c>
      <c r="B6" s="81">
        <v>2068.5</v>
      </c>
      <c r="C6" s="81">
        <v>2122.1999999999998</v>
      </c>
      <c r="D6" s="81">
        <v>2185.6790000000001</v>
      </c>
      <c r="E6" s="81">
        <v>2319.2170000000001</v>
      </c>
      <c r="F6" s="61">
        <v>12.120715494319569</v>
      </c>
    </row>
    <row r="7" spans="1:6" s="6" customFormat="1" ht="27">
      <c r="A7" s="38" t="s">
        <v>98</v>
      </c>
      <c r="B7" s="81">
        <v>714</v>
      </c>
      <c r="C7" s="81">
        <v>796</v>
      </c>
      <c r="D7" s="81">
        <v>727</v>
      </c>
      <c r="E7" s="81">
        <v>756</v>
      </c>
      <c r="F7" s="61">
        <v>5.8823529411764781</v>
      </c>
    </row>
    <row r="8" spans="1:6" s="6" customFormat="1" ht="27">
      <c r="A8" s="38" t="s">
        <v>97</v>
      </c>
      <c r="B8" s="81">
        <v>81</v>
      </c>
      <c r="C8" s="81">
        <v>90</v>
      </c>
      <c r="D8" s="81">
        <v>83</v>
      </c>
      <c r="E8" s="81">
        <v>84</v>
      </c>
      <c r="F8" s="61">
        <v>3.7037037037036953</v>
      </c>
    </row>
    <row r="9" spans="1:6" s="6" customFormat="1" ht="14.25">
      <c r="A9" s="38" t="s">
        <v>96</v>
      </c>
      <c r="B9" s="82">
        <v>230.1</v>
      </c>
      <c r="C9" s="82">
        <v>176.4</v>
      </c>
      <c r="D9" s="82">
        <v>190.6</v>
      </c>
      <c r="E9" s="82">
        <v>199.9</v>
      </c>
      <c r="F9" s="61">
        <v>-13.124728378965671</v>
      </c>
    </row>
    <row r="10" spans="1:6" s="6" customFormat="1" ht="27">
      <c r="A10" s="38" t="s">
        <v>95</v>
      </c>
      <c r="B10" s="82">
        <v>524.1</v>
      </c>
      <c r="C10" s="82" t="s">
        <v>94</v>
      </c>
      <c r="D10" s="82" t="s">
        <v>94</v>
      </c>
      <c r="E10" s="82" t="s">
        <v>94</v>
      </c>
      <c r="F10" s="61" t="s">
        <v>94</v>
      </c>
    </row>
    <row r="12" spans="1:6" s="142" customFormat="1">
      <c r="A12" s="142" t="s">
        <v>37</v>
      </c>
    </row>
    <row r="13" spans="1:6" s="141" customFormat="1" ht="78.75" customHeight="1">
      <c r="A13" s="140" t="s">
        <v>211</v>
      </c>
    </row>
  </sheetData>
  <mergeCells count="6">
    <mergeCell ref="A1:XFD1"/>
    <mergeCell ref="A2:XFD2"/>
    <mergeCell ref="A13:XFD13"/>
    <mergeCell ref="A12:XFD12"/>
    <mergeCell ref="A3:XFD3"/>
    <mergeCell ref="A5:XFD5"/>
  </mergeCells>
  <pageMargins left="0.7" right="0.7" top="0.78740157499999996" bottom="0.78740157499999996" header="0.3" footer="0.3"/>
  <pageSetup paperSize="9" scale="9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3"/>
  <sheetViews>
    <sheetView workbookViewId="0">
      <selection sqref="A1:XFD1"/>
    </sheetView>
  </sheetViews>
  <sheetFormatPr baseColWidth="10" defaultRowHeight="12.75"/>
  <cols>
    <col min="1" max="1" width="37.28515625" style="63" customWidth="1"/>
    <col min="2" max="4" width="8.140625" style="63" customWidth="1"/>
    <col min="5" max="5" width="11" style="63" customWidth="1"/>
    <col min="6" max="6" width="12.5703125" style="63" customWidth="1"/>
    <col min="7" max="16384" width="11.42578125" style="63"/>
  </cols>
  <sheetData>
    <row r="1" spans="1:6" s="146" customFormat="1">
      <c r="A1" s="146" t="s">
        <v>44</v>
      </c>
    </row>
    <row r="2" spans="1:6" s="156" customFormat="1">
      <c r="A2" s="156" t="s">
        <v>43</v>
      </c>
    </row>
    <row r="3" spans="1:6" s="142" customFormat="1"/>
    <row r="4" spans="1:6" s="6" customFormat="1" ht="40.5" customHeight="1">
      <c r="A4" s="11"/>
      <c r="B4" s="64">
        <v>2016</v>
      </c>
      <c r="C4" s="65">
        <v>2017</v>
      </c>
      <c r="D4" s="65" t="s">
        <v>204</v>
      </c>
      <c r="E4" s="64" t="s">
        <v>205</v>
      </c>
      <c r="F4" s="65" t="s">
        <v>42</v>
      </c>
    </row>
    <row r="5" spans="1:6" s="144" customFormat="1"/>
    <row r="6" spans="1:6" s="6" customFormat="1" ht="26.45" customHeight="1">
      <c r="A6" s="39" t="s">
        <v>41</v>
      </c>
      <c r="B6" s="39">
        <v>786.6</v>
      </c>
      <c r="C6" s="61">
        <v>785.9</v>
      </c>
      <c r="D6" s="61">
        <v>798.37900000000002</v>
      </c>
      <c r="E6" s="61">
        <v>837.7170000000001</v>
      </c>
      <c r="F6" s="61">
        <v>6.4984744469870321</v>
      </c>
    </row>
    <row r="7" spans="1:6" s="6" customFormat="1" ht="24.75" customHeight="1">
      <c r="A7" s="39" t="s">
        <v>40</v>
      </c>
      <c r="B7" s="39">
        <v>767.6</v>
      </c>
      <c r="C7" s="61">
        <v>785.8</v>
      </c>
      <c r="D7" s="61">
        <v>826.2</v>
      </c>
      <c r="E7" s="61">
        <v>898</v>
      </c>
      <c r="F7" s="61">
        <v>14.27844235174345</v>
      </c>
    </row>
    <row r="8" spans="1:6" s="6" customFormat="1" ht="39.6" customHeight="1">
      <c r="A8" s="39" t="s">
        <v>39</v>
      </c>
      <c r="B8" s="39">
        <v>514.29999999999995</v>
      </c>
      <c r="C8" s="61">
        <v>550.5</v>
      </c>
      <c r="D8" s="61">
        <v>561.1</v>
      </c>
      <c r="E8" s="61">
        <v>583.5</v>
      </c>
      <c r="F8" s="61">
        <v>5.9945504087193484</v>
      </c>
    </row>
    <row r="9" spans="1:6" s="6" customFormat="1" ht="17.25" customHeight="1">
      <c r="A9" s="85" t="s">
        <v>38</v>
      </c>
      <c r="B9" s="86">
        <v>2068.5</v>
      </c>
      <c r="C9" s="87">
        <v>2122.1999999999998</v>
      </c>
      <c r="D9" s="88">
        <v>2185.6790000000001</v>
      </c>
      <c r="E9" s="87">
        <v>2319.2170000000001</v>
      </c>
      <c r="F9" s="87">
        <v>9.2836207708981533</v>
      </c>
    </row>
    <row r="10" spans="1:6">
      <c r="A10" s="83" t="s">
        <v>0</v>
      </c>
      <c r="B10" s="84">
        <v>0.58548473380753296</v>
      </c>
      <c r="C10" s="62">
        <v>0.57478237789056863</v>
      </c>
      <c r="D10" s="62">
        <v>0.56434912159300998</v>
      </c>
      <c r="E10" s="62">
        <v>0.57571952000556059</v>
      </c>
      <c r="F10" s="61">
        <v>-1.6678852988133599</v>
      </c>
    </row>
    <row r="12" spans="1:6" s="142" customFormat="1">
      <c r="A12" s="142" t="s">
        <v>37</v>
      </c>
    </row>
    <row r="13" spans="1:6" s="141" customFormat="1" ht="21.75" customHeight="1">
      <c r="A13" s="140" t="s">
        <v>36</v>
      </c>
    </row>
  </sheetData>
  <mergeCells count="6">
    <mergeCell ref="A1:XFD1"/>
    <mergeCell ref="A2:XFD2"/>
    <mergeCell ref="A13:XFD13"/>
    <mergeCell ref="A12:XFD12"/>
    <mergeCell ref="A3:XFD3"/>
    <mergeCell ref="A5:XFD5"/>
  </mergeCells>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4"/>
  <sheetViews>
    <sheetView workbookViewId="0">
      <selection sqref="A1:XFD1"/>
    </sheetView>
  </sheetViews>
  <sheetFormatPr baseColWidth="10" defaultRowHeight="12.75"/>
  <cols>
    <col min="1" max="1" width="29.42578125" style="63" customWidth="1"/>
    <col min="2" max="5" width="11.42578125" style="63"/>
    <col min="6" max="6" width="13.42578125" style="63" customWidth="1"/>
    <col min="7" max="16384" width="11.42578125" style="63"/>
  </cols>
  <sheetData>
    <row r="1" spans="1:6" s="146" customFormat="1">
      <c r="A1" s="146" t="s">
        <v>109</v>
      </c>
    </row>
    <row r="2" spans="1:6" s="142" customFormat="1">
      <c r="A2" s="142" t="s">
        <v>43</v>
      </c>
    </row>
    <row r="3" spans="1:6" s="148" customFormat="1"/>
    <row r="4" spans="1:6" s="6" customFormat="1" ht="38.25">
      <c r="A4" s="9"/>
      <c r="B4" s="80">
        <v>2013</v>
      </c>
      <c r="C4" s="80">
        <v>2014</v>
      </c>
      <c r="D4" s="80">
        <v>2015</v>
      </c>
      <c r="E4" s="80">
        <v>2016</v>
      </c>
      <c r="F4" s="64" t="s">
        <v>108</v>
      </c>
    </row>
    <row r="5" spans="1:6" s="144" customFormat="1"/>
    <row r="6" spans="1:6" s="38" customFormat="1" ht="27">
      <c r="A6" s="39" t="s">
        <v>107</v>
      </c>
      <c r="B6" s="93">
        <v>1151</v>
      </c>
      <c r="C6" s="93">
        <v>1154</v>
      </c>
      <c r="D6" s="93">
        <v>1099</v>
      </c>
      <c r="E6" s="93">
        <v>1109.8</v>
      </c>
      <c r="F6" s="94">
        <v>-3.5794960903562156</v>
      </c>
    </row>
    <row r="7" spans="1:6" s="6" customFormat="1" ht="20.25" customHeight="1">
      <c r="A7" s="39" t="s">
        <v>106</v>
      </c>
      <c r="B7" s="95">
        <v>468</v>
      </c>
      <c r="C7" s="95">
        <v>483</v>
      </c>
      <c r="D7" s="95">
        <v>509</v>
      </c>
      <c r="E7" s="95">
        <v>524.1</v>
      </c>
      <c r="F7" s="94">
        <v>11.987179487179489</v>
      </c>
    </row>
    <row r="8" spans="1:6" s="6" customFormat="1" ht="18.75" customHeight="1">
      <c r="A8" s="39" t="s">
        <v>105</v>
      </c>
      <c r="B8" s="95">
        <v>254</v>
      </c>
      <c r="C8" s="95">
        <v>231</v>
      </c>
      <c r="D8" s="95">
        <v>204</v>
      </c>
      <c r="E8" s="95">
        <v>180.1</v>
      </c>
      <c r="F8" s="94">
        <v>-29.094488188976371</v>
      </c>
    </row>
    <row r="9" spans="1:6" s="6" customFormat="1" ht="18.75" customHeight="1">
      <c r="A9" s="39" t="s">
        <v>104</v>
      </c>
      <c r="B9" s="95">
        <v>128</v>
      </c>
      <c r="C9" s="95">
        <v>132</v>
      </c>
      <c r="D9" s="95">
        <v>139.5</v>
      </c>
      <c r="E9" s="95">
        <v>141.30000000000001</v>
      </c>
      <c r="F9" s="94">
        <v>10.390625000000014</v>
      </c>
    </row>
    <row r="10" spans="1:6" s="6" customFormat="1" ht="18.75" customHeight="1">
      <c r="A10" s="39" t="s">
        <v>103</v>
      </c>
      <c r="B10" s="95">
        <v>154</v>
      </c>
      <c r="C10" s="95">
        <v>176</v>
      </c>
      <c r="D10" s="95">
        <v>127.3</v>
      </c>
      <c r="E10" s="95">
        <v>152.5</v>
      </c>
      <c r="F10" s="94">
        <v>-0.97402597402597735</v>
      </c>
    </row>
    <row r="11" spans="1:6" s="6" customFormat="1" ht="19.5" customHeight="1">
      <c r="A11" s="85" t="s">
        <v>38</v>
      </c>
      <c r="B11" s="96">
        <v>2155</v>
      </c>
      <c r="C11" s="96">
        <v>2176</v>
      </c>
      <c r="D11" s="96">
        <v>2078.8000000000002</v>
      </c>
      <c r="E11" s="96">
        <v>2107.8000000000002</v>
      </c>
      <c r="F11" s="97">
        <v>-2.190255220417626</v>
      </c>
    </row>
    <row r="13" spans="1:6" s="142" customFormat="1">
      <c r="A13" s="142" t="s">
        <v>102</v>
      </c>
    </row>
    <row r="14" spans="1:6" s="157" customFormat="1" ht="14.25">
      <c r="A14" s="157" t="s">
        <v>101</v>
      </c>
    </row>
  </sheetData>
  <mergeCells count="6">
    <mergeCell ref="A1:XFD1"/>
    <mergeCell ref="A2:XFD2"/>
    <mergeCell ref="A14:XFD14"/>
    <mergeCell ref="A13:XFD13"/>
    <mergeCell ref="A3:XFD3"/>
    <mergeCell ref="A5:XFD5"/>
  </mergeCells>
  <pageMargins left="0.7" right="0.7" top="0.78740157499999996" bottom="0.78740157499999996" header="0.3" footer="0.3"/>
  <pageSetup paperSize="9" scale="98"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17</vt:i4>
      </vt:variant>
      <vt:variant>
        <vt:lpstr>Benannte Bereiche</vt:lpstr>
      </vt:variant>
      <vt:variant>
        <vt:i4>3</vt:i4>
      </vt:variant>
    </vt:vector>
  </HeadingPairs>
  <TitlesOfParts>
    <vt:vector size="20" baseType="lpstr">
      <vt:lpstr>Kurzfassung_Tab.1</vt:lpstr>
      <vt:lpstr>Kurzfassung_Tab.2</vt:lpstr>
      <vt:lpstr>AnalytischerTeil_Tab.1</vt:lpstr>
      <vt:lpstr>AnalytischerTeil_Tab.2</vt:lpstr>
      <vt:lpstr>AnalytischerTeil_Tab.3</vt:lpstr>
      <vt:lpstr>AnalytischerTeil_Tab.4</vt:lpstr>
      <vt:lpstr>AnalytischerTeil_Tab.5</vt:lpstr>
      <vt:lpstr>AnalytischerTeil_Tab.6</vt:lpstr>
      <vt:lpstr>AnalytischerTeil_Tab.7</vt:lpstr>
      <vt:lpstr>AnalytischerTeil_Tab.8</vt:lpstr>
      <vt:lpstr>AnalytischerTeil_Tab.9</vt:lpstr>
      <vt:lpstr>AnalytischerTeil_Tab.10</vt:lpstr>
      <vt:lpstr>AnalytischerTeil_Tab.11</vt:lpstr>
      <vt:lpstr>AnalytischerTeil_Tab.12</vt:lpstr>
      <vt:lpstr>AnalytischerTeil_Tab.13</vt:lpstr>
      <vt:lpstr>AnalytischerTeil_Tab.14</vt:lpstr>
      <vt:lpstr>Tabellenteil_Tab.1</vt:lpstr>
      <vt:lpstr>AnalytischerTeil_Tab.13!Druckbereich</vt:lpstr>
      <vt:lpstr>AnalytischerTeil_Tab.14!Druckbereich</vt:lpstr>
      <vt:lpstr>Kurzfassung_Tab.1!Druckbereich</vt:lpstr>
    </vt:vector>
  </TitlesOfParts>
  <Company>BM für Finanzen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Infrastrukturbeilage 2018/2019 - Tabellen</dc:title>
  <dc:creator>LEICHER</dc:creator>
  <cp:lastModifiedBy>LEICHER</cp:lastModifiedBy>
  <cp:lastPrinted>2018-04-24T10:57:55Z</cp:lastPrinted>
  <dcterms:created xsi:type="dcterms:W3CDTF">2018-04-18T12:26:52Z</dcterms:created>
  <dcterms:modified xsi:type="dcterms:W3CDTF">2018-04-24T11:01:11Z</dcterms:modified>
</cp:coreProperties>
</file>