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ierbauda\AppData\Roaming\OpenText\OTEdit\EC_eoffice\c526063797\"/>
    </mc:Choice>
  </mc:AlternateContent>
  <xr:revisionPtr revIDLastSave="0" documentId="13_ncr:1_{368A46C1-2A9A-4198-B93B-A151A8044FF5}" xr6:coauthVersionLast="47" xr6:coauthVersionMax="47" xr10:uidLastSave="{00000000-0000-0000-0000-000000000000}"/>
  <bookViews>
    <workbookView xWindow="28680" yWindow="-120" windowWidth="29040" windowHeight="15720" xr2:uid="{B1474A9B-514B-4051-98CA-7DA11050E189}"/>
  </bookViews>
  <sheets>
    <sheet name="Inhalt" sheetId="46" r:id="rId1"/>
    <sheet name="T1" sheetId="63" r:id="rId2"/>
    <sheet name="T2" sheetId="48" r:id="rId3"/>
    <sheet name="T3" sheetId="64" r:id="rId4"/>
    <sheet name="T4" sheetId="49" r:id="rId5"/>
    <sheet name="T5" sheetId="2" r:id="rId6"/>
    <sheet name="T6" sheetId="3" r:id="rId7"/>
    <sheet name="T7" sheetId="4" r:id="rId8"/>
    <sheet name="T8" sheetId="65" r:id="rId9"/>
    <sheet name="T9" sheetId="50" r:id="rId10"/>
    <sheet name="T10" sheetId="51" r:id="rId11"/>
    <sheet name="T11" sheetId="52" r:id="rId12"/>
    <sheet name="T12" sheetId="53" r:id="rId13"/>
    <sheet name="T13" sheetId="54" r:id="rId14"/>
    <sheet name="T14" sheetId="55" r:id="rId15"/>
    <sheet name="T15" sheetId="56" r:id="rId16"/>
    <sheet name="T16" sheetId="57" r:id="rId17"/>
    <sheet name="T17" sheetId="58" r:id="rId18"/>
    <sheet name="T18" sheetId="59" r:id="rId19"/>
    <sheet name="T19" sheetId="60" r:id="rId20"/>
    <sheet name="T20" sheetId="61" r:id="rId21"/>
    <sheet name="T21" sheetId="62" r:id="rId22"/>
    <sheet name="T22" sheetId="5" r:id="rId23"/>
    <sheet name="T23" sheetId="6" r:id="rId24"/>
    <sheet name="T25" sheetId="7" r:id="rId25"/>
    <sheet name="T26" sheetId="8" r:id="rId26"/>
    <sheet name="T27" sheetId="9" r:id="rId27"/>
    <sheet name="T28" sheetId="10" r:id="rId28"/>
    <sheet name="T29" sheetId="11" r:id="rId29"/>
    <sheet name="T30" sheetId="12" r:id="rId30"/>
    <sheet name="T31" sheetId="13" r:id="rId31"/>
    <sheet name="T32" sheetId="14" r:id="rId32"/>
    <sheet name="T33" sheetId="15" r:id="rId33"/>
    <sheet name="T34" sheetId="16" r:id="rId34"/>
    <sheet name="T35" sheetId="17" r:id="rId35"/>
    <sheet name="T36" sheetId="18" r:id="rId36"/>
    <sheet name="T37" sheetId="19" r:id="rId37"/>
    <sheet name="T38" sheetId="71" r:id="rId38"/>
    <sheet name="T39" sheetId="20" r:id="rId39"/>
    <sheet name="T40" sheetId="21" r:id="rId40"/>
    <sheet name="T41" sheetId="66" r:id="rId41"/>
    <sheet name="T42" sheetId="22" r:id="rId42"/>
    <sheet name="T43" sheetId="23" r:id="rId43"/>
    <sheet name="T44" sheetId="24" r:id="rId44"/>
    <sheet name="T45" sheetId="25" r:id="rId45"/>
    <sheet name="T46" sheetId="26" r:id="rId46"/>
    <sheet name="T47" sheetId="27" r:id="rId47"/>
    <sheet name="T48" sheetId="28" r:id="rId48"/>
    <sheet name="T49" sheetId="29" r:id="rId49"/>
    <sheet name="T50" sheetId="30" r:id="rId50"/>
    <sheet name="T51" sheetId="31" r:id="rId51"/>
    <sheet name="T52" sheetId="32" r:id="rId52"/>
    <sheet name="T53" sheetId="33" r:id="rId53"/>
    <sheet name="T54" sheetId="34" r:id="rId54"/>
    <sheet name="T55" sheetId="35" r:id="rId55"/>
    <sheet name="T56" sheetId="36" r:id="rId56"/>
    <sheet name="T57" sheetId="37" r:id="rId57"/>
    <sheet name="T58" sheetId="38" r:id="rId58"/>
    <sheet name="T59" sheetId="39" r:id="rId59"/>
    <sheet name="T60" sheetId="40" r:id="rId60"/>
    <sheet name="T61" sheetId="41" r:id="rId61"/>
    <sheet name="T62" sheetId="42" r:id="rId62"/>
    <sheet name="T63" sheetId="43" r:id="rId63"/>
    <sheet name="T64" sheetId="44" r:id="rId64"/>
    <sheet name="T65" sheetId="67" r:id="rId65"/>
    <sheet name="T66" sheetId="45" r:id="rId66"/>
    <sheet name="T67" sheetId="68" r:id="rId67"/>
    <sheet name="T68" sheetId="69" r:id="rId68"/>
  </sheets>
  <externalReferences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</externalReferences>
  <definedNames>
    <definedName name="__" localSheetId="1" hidden="1">#REF!</definedName>
    <definedName name="__" localSheetId="64" hidden="1">#REF!</definedName>
    <definedName name="__" localSheetId="66" hidden="1">#REF!</definedName>
    <definedName name="__" localSheetId="67" hidden="1">#REF!</definedName>
    <definedName name="__" localSheetId="8" hidden="1">#REF!</definedName>
    <definedName name="__" hidden="1">#REF!</definedName>
    <definedName name="__123Graph_A" hidden="1">'[1]reserv(tab-no-39)'!$B$11:$B$22</definedName>
    <definedName name="__123Graph_AChart1" localSheetId="1" hidden="1">'[2]SNF Córd'!#REF!</definedName>
    <definedName name="__123Graph_AChart1" localSheetId="64" hidden="1">'[2]SNF Córd'!#REF!</definedName>
    <definedName name="__123Graph_AChart1" localSheetId="66" hidden="1">'[2]SNF Córd'!#REF!</definedName>
    <definedName name="__123Graph_AChart1" localSheetId="67" hidden="1">'[2]SNF Córd'!#REF!</definedName>
    <definedName name="__123Graph_AChart1" localSheetId="8" hidden="1">'[2]SNF Córd'!#REF!</definedName>
    <definedName name="__123Graph_AChart1" hidden="1">'[2]SNF Córd'!#REF!</definedName>
    <definedName name="__123Graph_AChart10" localSheetId="1" hidden="1">'[3]PIB corr'!#REF!</definedName>
    <definedName name="__123Graph_AChart10" localSheetId="64" hidden="1">'[3]PIB corr'!#REF!</definedName>
    <definedName name="__123Graph_AChart10" localSheetId="66" hidden="1">'[3]PIB corr'!#REF!</definedName>
    <definedName name="__123Graph_AChart10" localSheetId="67" hidden="1">'[3]PIB corr'!#REF!</definedName>
    <definedName name="__123Graph_AChart10" localSheetId="8" hidden="1">'[3]PIB corr'!#REF!</definedName>
    <definedName name="__123Graph_AChart10" hidden="1">'[3]PIB corr'!#REF!</definedName>
    <definedName name="__123Graph_AChart11" localSheetId="1" hidden="1">'[3]PIB corr'!#REF!</definedName>
    <definedName name="__123Graph_AChart11" localSheetId="64" hidden="1">'[3]PIB corr'!#REF!</definedName>
    <definedName name="__123Graph_AChart11" localSheetId="66" hidden="1">'[3]PIB corr'!#REF!</definedName>
    <definedName name="__123Graph_AChart11" localSheetId="67" hidden="1">'[3]PIB corr'!#REF!</definedName>
    <definedName name="__123Graph_AChart11" localSheetId="8" hidden="1">'[3]PIB corr'!#REF!</definedName>
    <definedName name="__123Graph_AChart11" hidden="1">'[3]PIB corr'!#REF!</definedName>
    <definedName name="__123Graph_AChart12" localSheetId="1" hidden="1">'[3]PIB corr'!#REF!</definedName>
    <definedName name="__123Graph_AChart12" localSheetId="64" hidden="1">'[3]PIB corr'!#REF!</definedName>
    <definedName name="__123Graph_AChart12" localSheetId="66" hidden="1">'[3]PIB corr'!#REF!</definedName>
    <definedName name="__123Graph_AChart12" localSheetId="67" hidden="1">'[3]PIB corr'!#REF!</definedName>
    <definedName name="__123Graph_AChart12" localSheetId="8" hidden="1">'[3]PIB corr'!#REF!</definedName>
    <definedName name="__123Graph_AChart12" hidden="1">'[3]PIB corr'!#REF!</definedName>
    <definedName name="__123Graph_AChart13" localSheetId="1" hidden="1">'[3]PIB corr'!#REF!</definedName>
    <definedName name="__123Graph_AChart13" localSheetId="64" hidden="1">'[3]PIB corr'!#REF!</definedName>
    <definedName name="__123Graph_AChart13" localSheetId="66" hidden="1">'[3]PIB corr'!#REF!</definedName>
    <definedName name="__123Graph_AChart13" localSheetId="67" hidden="1">'[3]PIB corr'!#REF!</definedName>
    <definedName name="__123Graph_AChart13" localSheetId="8" hidden="1">'[3]PIB corr'!#REF!</definedName>
    <definedName name="__123Graph_AChart13" hidden="1">'[3]PIB corr'!#REF!</definedName>
    <definedName name="__123Graph_AChart14" localSheetId="1" hidden="1">'[3]PIB corr'!#REF!</definedName>
    <definedName name="__123Graph_AChart14" localSheetId="64" hidden="1">'[3]PIB corr'!#REF!</definedName>
    <definedName name="__123Graph_AChart14" localSheetId="66" hidden="1">'[3]PIB corr'!#REF!</definedName>
    <definedName name="__123Graph_AChart14" localSheetId="67" hidden="1">'[3]PIB corr'!#REF!</definedName>
    <definedName name="__123Graph_AChart14" localSheetId="8" hidden="1">'[3]PIB corr'!#REF!</definedName>
    <definedName name="__123Graph_AChart14" hidden="1">'[3]PIB corr'!#REF!</definedName>
    <definedName name="__123Graph_AChart15" localSheetId="1" hidden="1">'[3]PIB corr'!#REF!</definedName>
    <definedName name="__123Graph_AChart15" localSheetId="64" hidden="1">'[3]PIB corr'!#REF!</definedName>
    <definedName name="__123Graph_AChart15" localSheetId="66" hidden="1">'[3]PIB corr'!#REF!</definedName>
    <definedName name="__123Graph_AChart15" localSheetId="67" hidden="1">'[3]PIB corr'!#REF!</definedName>
    <definedName name="__123Graph_AChart15" localSheetId="8" hidden="1">'[3]PIB corr'!#REF!</definedName>
    <definedName name="__123Graph_AChart15" hidden="1">'[3]PIB corr'!#REF!</definedName>
    <definedName name="__123Graph_AChart16" localSheetId="1" hidden="1">'[3]PIB corr'!#REF!</definedName>
    <definedName name="__123Graph_AChart16" localSheetId="64" hidden="1">'[3]PIB corr'!#REF!</definedName>
    <definedName name="__123Graph_AChart16" localSheetId="66" hidden="1">'[3]PIB corr'!#REF!</definedName>
    <definedName name="__123Graph_AChart16" localSheetId="67" hidden="1">'[3]PIB corr'!#REF!</definedName>
    <definedName name="__123Graph_AChart16" localSheetId="8" hidden="1">'[3]PIB corr'!#REF!</definedName>
    <definedName name="__123Graph_AChart16" hidden="1">'[3]PIB corr'!#REF!</definedName>
    <definedName name="__123Graph_AChart17" localSheetId="1" hidden="1">'[3]PIB corr'!#REF!</definedName>
    <definedName name="__123Graph_AChart17" localSheetId="64" hidden="1">'[3]PIB corr'!#REF!</definedName>
    <definedName name="__123Graph_AChart17" localSheetId="66" hidden="1">'[3]PIB corr'!#REF!</definedName>
    <definedName name="__123Graph_AChart17" localSheetId="67" hidden="1">'[3]PIB corr'!#REF!</definedName>
    <definedName name="__123Graph_AChart17" localSheetId="8" hidden="1">'[3]PIB corr'!#REF!</definedName>
    <definedName name="__123Graph_AChart17" hidden="1">'[3]PIB corr'!#REF!</definedName>
    <definedName name="__123Graph_AChart18" localSheetId="1" hidden="1">'[3]PIB corr'!#REF!</definedName>
    <definedName name="__123Graph_AChart18" localSheetId="64" hidden="1">'[3]PIB corr'!#REF!</definedName>
    <definedName name="__123Graph_AChart18" localSheetId="66" hidden="1">'[3]PIB corr'!#REF!</definedName>
    <definedName name="__123Graph_AChart18" localSheetId="67" hidden="1">'[3]PIB corr'!#REF!</definedName>
    <definedName name="__123Graph_AChart18" localSheetId="8" hidden="1">'[3]PIB corr'!#REF!</definedName>
    <definedName name="__123Graph_AChart18" hidden="1">'[3]PIB corr'!#REF!</definedName>
    <definedName name="__123Graph_AChart19" localSheetId="1" hidden="1">'[3]PIB corr'!#REF!</definedName>
    <definedName name="__123Graph_AChart19" localSheetId="64" hidden="1">'[3]PIB corr'!#REF!</definedName>
    <definedName name="__123Graph_AChart19" localSheetId="66" hidden="1">'[3]PIB corr'!#REF!</definedName>
    <definedName name="__123Graph_AChart19" localSheetId="67" hidden="1">'[3]PIB corr'!#REF!</definedName>
    <definedName name="__123Graph_AChart19" localSheetId="8" hidden="1">'[3]PIB corr'!#REF!</definedName>
    <definedName name="__123Graph_AChart19" hidden="1">'[3]PIB corr'!#REF!</definedName>
    <definedName name="__123Graph_AChart2" localSheetId="1" hidden="1">'[2]SNF Córd'!#REF!</definedName>
    <definedName name="__123Graph_AChart2" localSheetId="64" hidden="1">'[2]SNF Córd'!#REF!</definedName>
    <definedName name="__123Graph_AChart2" localSheetId="66" hidden="1">'[2]SNF Córd'!#REF!</definedName>
    <definedName name="__123Graph_AChart2" localSheetId="67" hidden="1">'[2]SNF Córd'!#REF!</definedName>
    <definedName name="__123Graph_AChart2" localSheetId="8" hidden="1">'[2]SNF Córd'!#REF!</definedName>
    <definedName name="__123Graph_AChart2" hidden="1">'[2]SNF Córd'!#REF!</definedName>
    <definedName name="__123Graph_AChart20" localSheetId="1" hidden="1">'[3]PIB corr'!#REF!</definedName>
    <definedName name="__123Graph_AChart20" localSheetId="64" hidden="1">'[3]PIB corr'!#REF!</definedName>
    <definedName name="__123Graph_AChart20" localSheetId="66" hidden="1">'[3]PIB corr'!#REF!</definedName>
    <definedName name="__123Graph_AChart20" localSheetId="67" hidden="1">'[3]PIB corr'!#REF!</definedName>
    <definedName name="__123Graph_AChart20" localSheetId="8" hidden="1">'[3]PIB corr'!#REF!</definedName>
    <definedName name="__123Graph_AChart20" hidden="1">'[3]PIB corr'!#REF!</definedName>
    <definedName name="__123Graph_AChart3" localSheetId="1" hidden="1">'[2]SNF Córd'!#REF!</definedName>
    <definedName name="__123Graph_AChart3" localSheetId="64" hidden="1">'[2]SNF Córd'!#REF!</definedName>
    <definedName name="__123Graph_AChart3" localSheetId="66" hidden="1">'[2]SNF Córd'!#REF!</definedName>
    <definedName name="__123Graph_AChart3" localSheetId="67" hidden="1">'[2]SNF Córd'!#REF!</definedName>
    <definedName name="__123Graph_AChart3" localSheetId="8" hidden="1">'[2]SNF Córd'!#REF!</definedName>
    <definedName name="__123Graph_AChart3" hidden="1">'[2]SNF Córd'!#REF!</definedName>
    <definedName name="__123Graph_AChart4" localSheetId="1" hidden="1">'[2]SNF Córd'!#REF!</definedName>
    <definedName name="__123Graph_AChart4" localSheetId="64" hidden="1">'[2]SNF Córd'!#REF!</definedName>
    <definedName name="__123Graph_AChart4" localSheetId="66" hidden="1">'[2]SNF Córd'!#REF!</definedName>
    <definedName name="__123Graph_AChart4" localSheetId="67" hidden="1">'[2]SNF Córd'!#REF!</definedName>
    <definedName name="__123Graph_AChart4" localSheetId="8" hidden="1">'[2]SNF Córd'!#REF!</definedName>
    <definedName name="__123Graph_AChart4" hidden="1">'[2]SNF Córd'!#REF!</definedName>
    <definedName name="__123Graph_AChart5" localSheetId="1" hidden="1">'[2]SNF Córd'!#REF!</definedName>
    <definedName name="__123Graph_AChart5" localSheetId="64" hidden="1">'[2]SNF Córd'!#REF!</definedName>
    <definedName name="__123Graph_AChart5" localSheetId="66" hidden="1">'[2]SNF Córd'!#REF!</definedName>
    <definedName name="__123Graph_AChart5" localSheetId="67" hidden="1">'[2]SNF Córd'!#REF!</definedName>
    <definedName name="__123Graph_AChart5" localSheetId="8" hidden="1">'[2]SNF Córd'!#REF!</definedName>
    <definedName name="__123Graph_AChart5" hidden="1">'[2]SNF Córd'!#REF!</definedName>
    <definedName name="__123Graph_AChart6" localSheetId="1" hidden="1">'[3]PIB corr'!#REF!</definedName>
    <definedName name="__123Graph_AChart6" localSheetId="64" hidden="1">'[3]PIB corr'!#REF!</definedName>
    <definedName name="__123Graph_AChart6" localSheetId="66" hidden="1">'[3]PIB corr'!#REF!</definedName>
    <definedName name="__123Graph_AChart6" localSheetId="67" hidden="1">'[3]PIB corr'!#REF!</definedName>
    <definedName name="__123Graph_AChart6" localSheetId="8" hidden="1">'[3]PIB corr'!#REF!</definedName>
    <definedName name="__123Graph_AChart6" hidden="1">'[3]PIB corr'!#REF!</definedName>
    <definedName name="__123Graph_AChart7" localSheetId="1" hidden="1">'[3]PIB corr'!#REF!</definedName>
    <definedName name="__123Graph_AChart7" localSheetId="64" hidden="1">'[3]PIB corr'!#REF!</definedName>
    <definedName name="__123Graph_AChart7" localSheetId="66" hidden="1">'[3]PIB corr'!#REF!</definedName>
    <definedName name="__123Graph_AChart7" localSheetId="67" hidden="1">'[3]PIB corr'!#REF!</definedName>
    <definedName name="__123Graph_AChart7" localSheetId="8" hidden="1">'[3]PIB corr'!#REF!</definedName>
    <definedName name="__123Graph_AChart7" hidden="1">'[3]PIB corr'!#REF!</definedName>
    <definedName name="__123Graph_AChart8" localSheetId="1" hidden="1">'[3]PIB corr'!#REF!</definedName>
    <definedName name="__123Graph_AChart8" localSheetId="64" hidden="1">'[3]PIB corr'!#REF!</definedName>
    <definedName name="__123Graph_AChart8" localSheetId="66" hidden="1">'[3]PIB corr'!#REF!</definedName>
    <definedName name="__123Graph_AChart8" localSheetId="67" hidden="1">'[3]PIB corr'!#REF!</definedName>
    <definedName name="__123Graph_AChart8" localSheetId="8" hidden="1">'[3]PIB corr'!#REF!</definedName>
    <definedName name="__123Graph_AChart8" hidden="1">'[3]PIB corr'!#REF!</definedName>
    <definedName name="__123Graph_AChart9" localSheetId="1" hidden="1">'[3]PIB corr'!#REF!</definedName>
    <definedName name="__123Graph_AChart9" localSheetId="64" hidden="1">'[3]PIB corr'!#REF!</definedName>
    <definedName name="__123Graph_AChart9" localSheetId="66" hidden="1">'[3]PIB corr'!#REF!</definedName>
    <definedName name="__123Graph_AChart9" localSheetId="67" hidden="1">'[3]PIB corr'!#REF!</definedName>
    <definedName name="__123Graph_AChart9" localSheetId="8" hidden="1">'[3]PIB corr'!#REF!</definedName>
    <definedName name="__123Graph_AChart9" hidden="1">'[3]PIB corr'!#REF!</definedName>
    <definedName name="__123Graph_ACurrent" localSheetId="1" hidden="1">'[2]SNF Córd'!#REF!</definedName>
    <definedName name="__123Graph_ACurrent" localSheetId="64" hidden="1">'[2]SNF Córd'!#REF!</definedName>
    <definedName name="__123Graph_ACurrent" localSheetId="66" hidden="1">'[2]SNF Córd'!#REF!</definedName>
    <definedName name="__123Graph_ACurrent" localSheetId="67" hidden="1">'[2]SNF Córd'!#REF!</definedName>
    <definedName name="__123Graph_ACurrent" localSheetId="8" hidden="1">'[2]SNF Córd'!#REF!</definedName>
    <definedName name="__123Graph_ACurrent" hidden="1">'[2]SNF Córd'!#REF!</definedName>
    <definedName name="__123Graph_AGRAPH1" hidden="1">[4]PYRAMID!$A$184:$A$263</definedName>
    <definedName name="__123Graph_AGRAPH2" hidden="1">[4]PYRAMID!$A$184:$A$263</definedName>
    <definedName name="__123Graph_AGRAPH3" hidden="1">[4]PYRAMID!$A$184:$A$263</definedName>
    <definedName name="__123Graph_AREER" localSheetId="1" hidden="1">[5]ER!#REF!</definedName>
    <definedName name="__123Graph_AREER" localSheetId="64" hidden="1">[5]ER!#REF!</definedName>
    <definedName name="__123Graph_AREER" localSheetId="66" hidden="1">[5]ER!#REF!</definedName>
    <definedName name="__123Graph_AREER" localSheetId="67" hidden="1">[5]ER!#REF!</definedName>
    <definedName name="__123Graph_AREER" localSheetId="8" hidden="1">[5]ER!#REF!</definedName>
    <definedName name="__123Graph_AREER" hidden="1">[5]ER!#REF!</definedName>
    <definedName name="__123Graph_ATEST1" hidden="1">[6]REER!$AZ$144:$AZ$210</definedName>
    <definedName name="__123Graph_B" hidden="1">'[1]reserv(tab-no-39)'!$G$11:$G$22</definedName>
    <definedName name="__123Graph_BChart1" localSheetId="1" hidden="1">'[2]SNF Córd'!#REF!</definedName>
    <definedName name="__123Graph_BChart1" localSheetId="64" hidden="1">'[2]SNF Córd'!#REF!</definedName>
    <definedName name="__123Graph_BChart1" localSheetId="66" hidden="1">'[2]SNF Córd'!#REF!</definedName>
    <definedName name="__123Graph_BChart1" localSheetId="67" hidden="1">'[2]SNF Córd'!#REF!</definedName>
    <definedName name="__123Graph_BChart1" localSheetId="8" hidden="1">'[2]SNF Córd'!#REF!</definedName>
    <definedName name="__123Graph_BChart1" hidden="1">'[2]SNF Córd'!#REF!</definedName>
    <definedName name="__123Graph_BChart10" localSheetId="1" hidden="1">'[3]PIB corr'!#REF!</definedName>
    <definedName name="__123Graph_BChart10" localSheetId="64" hidden="1">'[3]PIB corr'!#REF!</definedName>
    <definedName name="__123Graph_BChart10" localSheetId="66" hidden="1">'[3]PIB corr'!#REF!</definedName>
    <definedName name="__123Graph_BChart10" localSheetId="67" hidden="1">'[3]PIB corr'!#REF!</definedName>
    <definedName name="__123Graph_BChart10" localSheetId="8" hidden="1">'[3]PIB corr'!#REF!</definedName>
    <definedName name="__123Graph_BChart10" hidden="1">'[3]PIB corr'!#REF!</definedName>
    <definedName name="__123Graph_BChart11" localSheetId="1" hidden="1">'[3]PIB corr'!#REF!</definedName>
    <definedName name="__123Graph_BChart11" localSheetId="64" hidden="1">'[3]PIB corr'!#REF!</definedName>
    <definedName name="__123Graph_BChart11" localSheetId="66" hidden="1">'[3]PIB corr'!#REF!</definedName>
    <definedName name="__123Graph_BChart11" localSheetId="67" hidden="1">'[3]PIB corr'!#REF!</definedName>
    <definedName name="__123Graph_BChart11" localSheetId="8" hidden="1">'[3]PIB corr'!#REF!</definedName>
    <definedName name="__123Graph_BChart11" hidden="1">'[3]PIB corr'!#REF!</definedName>
    <definedName name="__123Graph_BChart12" localSheetId="1" hidden="1">'[3]PIB corr'!#REF!</definedName>
    <definedName name="__123Graph_BChart12" localSheetId="64" hidden="1">'[3]PIB corr'!#REF!</definedName>
    <definedName name="__123Graph_BChart12" localSheetId="66" hidden="1">'[3]PIB corr'!#REF!</definedName>
    <definedName name="__123Graph_BChart12" localSheetId="67" hidden="1">'[3]PIB corr'!#REF!</definedName>
    <definedName name="__123Graph_BChart12" localSheetId="8" hidden="1">'[3]PIB corr'!#REF!</definedName>
    <definedName name="__123Graph_BChart12" hidden="1">'[3]PIB corr'!#REF!</definedName>
    <definedName name="__123Graph_BChart13" localSheetId="1" hidden="1">'[3]PIB corr'!#REF!</definedName>
    <definedName name="__123Graph_BChart13" localSheetId="64" hidden="1">'[3]PIB corr'!#REF!</definedName>
    <definedName name="__123Graph_BChart13" localSheetId="66" hidden="1">'[3]PIB corr'!#REF!</definedName>
    <definedName name="__123Graph_BChart13" localSheetId="67" hidden="1">'[3]PIB corr'!#REF!</definedName>
    <definedName name="__123Graph_BChart13" localSheetId="8" hidden="1">'[3]PIB corr'!#REF!</definedName>
    <definedName name="__123Graph_BChart13" hidden="1">'[3]PIB corr'!#REF!</definedName>
    <definedName name="__123Graph_BChart14" localSheetId="1" hidden="1">'[3]PIB corr'!#REF!</definedName>
    <definedName name="__123Graph_BChart14" localSheetId="64" hidden="1">'[3]PIB corr'!#REF!</definedName>
    <definedName name="__123Graph_BChart14" localSheetId="66" hidden="1">'[3]PIB corr'!#REF!</definedName>
    <definedName name="__123Graph_BChart14" localSheetId="67" hidden="1">'[3]PIB corr'!#REF!</definedName>
    <definedName name="__123Graph_BChart14" localSheetId="8" hidden="1">'[3]PIB corr'!#REF!</definedName>
    <definedName name="__123Graph_BChart14" hidden="1">'[3]PIB corr'!#REF!</definedName>
    <definedName name="__123Graph_BChart15" localSheetId="1" hidden="1">'[3]PIB corr'!#REF!</definedName>
    <definedName name="__123Graph_BChart15" localSheetId="64" hidden="1">'[3]PIB corr'!#REF!</definedName>
    <definedName name="__123Graph_BChart15" localSheetId="66" hidden="1">'[3]PIB corr'!#REF!</definedName>
    <definedName name="__123Graph_BChart15" localSheetId="67" hidden="1">'[3]PIB corr'!#REF!</definedName>
    <definedName name="__123Graph_BChart15" localSheetId="8" hidden="1">'[3]PIB corr'!#REF!</definedName>
    <definedName name="__123Graph_BChart15" hidden="1">'[3]PIB corr'!#REF!</definedName>
    <definedName name="__123Graph_BChart16" localSheetId="1" hidden="1">'[3]PIB corr'!#REF!</definedName>
    <definedName name="__123Graph_BChart16" localSheetId="64" hidden="1">'[3]PIB corr'!#REF!</definedName>
    <definedName name="__123Graph_BChart16" localSheetId="66" hidden="1">'[3]PIB corr'!#REF!</definedName>
    <definedName name="__123Graph_BChart16" localSheetId="67" hidden="1">'[3]PIB corr'!#REF!</definedName>
    <definedName name="__123Graph_BChart16" localSheetId="8" hidden="1">'[3]PIB corr'!#REF!</definedName>
    <definedName name="__123Graph_BChart16" hidden="1">'[3]PIB corr'!#REF!</definedName>
    <definedName name="__123Graph_BChart17" localSheetId="1" hidden="1">'[3]PIB corr'!#REF!</definedName>
    <definedName name="__123Graph_BChart17" localSheetId="64" hidden="1">'[3]PIB corr'!#REF!</definedName>
    <definedName name="__123Graph_BChart17" localSheetId="66" hidden="1">'[3]PIB corr'!#REF!</definedName>
    <definedName name="__123Graph_BChart17" localSheetId="67" hidden="1">'[3]PIB corr'!#REF!</definedName>
    <definedName name="__123Graph_BChart17" localSheetId="8" hidden="1">'[3]PIB corr'!#REF!</definedName>
    <definedName name="__123Graph_BChart17" hidden="1">'[3]PIB corr'!#REF!</definedName>
    <definedName name="__123Graph_BChart18" localSheetId="1" hidden="1">'[3]PIB corr'!#REF!</definedName>
    <definedName name="__123Graph_BChart18" localSheetId="64" hidden="1">'[3]PIB corr'!#REF!</definedName>
    <definedName name="__123Graph_BChart18" localSheetId="66" hidden="1">'[3]PIB corr'!#REF!</definedName>
    <definedName name="__123Graph_BChart18" localSheetId="67" hidden="1">'[3]PIB corr'!#REF!</definedName>
    <definedName name="__123Graph_BChart18" localSheetId="8" hidden="1">'[3]PIB corr'!#REF!</definedName>
    <definedName name="__123Graph_BChart18" hidden="1">'[3]PIB corr'!#REF!</definedName>
    <definedName name="__123Graph_BChart19" localSheetId="1" hidden="1">'[3]PIB corr'!#REF!</definedName>
    <definedName name="__123Graph_BChart19" localSheetId="64" hidden="1">'[3]PIB corr'!#REF!</definedName>
    <definedName name="__123Graph_BChart19" localSheetId="66" hidden="1">'[3]PIB corr'!#REF!</definedName>
    <definedName name="__123Graph_BChart19" localSheetId="67" hidden="1">'[3]PIB corr'!#REF!</definedName>
    <definedName name="__123Graph_BChart19" localSheetId="8" hidden="1">'[3]PIB corr'!#REF!</definedName>
    <definedName name="__123Graph_BChart19" hidden="1">'[3]PIB corr'!#REF!</definedName>
    <definedName name="__123Graph_BChart2" localSheetId="1" hidden="1">'[2]SNF Córd'!#REF!</definedName>
    <definedName name="__123Graph_BChart2" localSheetId="64" hidden="1">'[2]SNF Córd'!#REF!</definedName>
    <definedName name="__123Graph_BChart2" localSheetId="66" hidden="1">'[2]SNF Córd'!#REF!</definedName>
    <definedName name="__123Graph_BChart2" localSheetId="67" hidden="1">'[2]SNF Córd'!#REF!</definedName>
    <definedName name="__123Graph_BChart2" localSheetId="8" hidden="1">'[2]SNF Córd'!#REF!</definedName>
    <definedName name="__123Graph_BChart2" hidden="1">'[2]SNF Córd'!#REF!</definedName>
    <definedName name="__123Graph_BChart20" localSheetId="1" hidden="1">'[3]PIB corr'!#REF!</definedName>
    <definedName name="__123Graph_BChart20" localSheetId="64" hidden="1">'[3]PIB corr'!#REF!</definedName>
    <definedName name="__123Graph_BChart20" localSheetId="66" hidden="1">'[3]PIB corr'!#REF!</definedName>
    <definedName name="__123Graph_BChart20" localSheetId="67" hidden="1">'[3]PIB corr'!#REF!</definedName>
    <definedName name="__123Graph_BChart20" localSheetId="8" hidden="1">'[3]PIB corr'!#REF!</definedName>
    <definedName name="__123Graph_BChart20" hidden="1">'[3]PIB corr'!#REF!</definedName>
    <definedName name="__123Graph_BChart3" localSheetId="1" hidden="1">'[2]SNF Córd'!#REF!</definedName>
    <definedName name="__123Graph_BChart3" localSheetId="64" hidden="1">'[2]SNF Córd'!#REF!</definedName>
    <definedName name="__123Graph_BChart3" localSheetId="66" hidden="1">'[2]SNF Córd'!#REF!</definedName>
    <definedName name="__123Graph_BChart3" localSheetId="67" hidden="1">'[2]SNF Córd'!#REF!</definedName>
    <definedName name="__123Graph_BChart3" localSheetId="8" hidden="1">'[2]SNF Córd'!#REF!</definedName>
    <definedName name="__123Graph_BChart3" hidden="1">'[2]SNF Córd'!#REF!</definedName>
    <definedName name="__123Graph_BChart4" localSheetId="1" hidden="1">'[2]SNF Córd'!#REF!</definedName>
    <definedName name="__123Graph_BChart4" localSheetId="64" hidden="1">'[2]SNF Córd'!#REF!</definedName>
    <definedName name="__123Graph_BChart4" localSheetId="66" hidden="1">'[2]SNF Córd'!#REF!</definedName>
    <definedName name="__123Graph_BChart4" localSheetId="67" hidden="1">'[2]SNF Córd'!#REF!</definedName>
    <definedName name="__123Graph_BChart4" localSheetId="8" hidden="1">'[2]SNF Córd'!#REF!</definedName>
    <definedName name="__123Graph_BChart4" hidden="1">'[2]SNF Córd'!#REF!</definedName>
    <definedName name="__123Graph_BChart5" localSheetId="1" hidden="1">'[2]SNF Córd'!#REF!</definedName>
    <definedName name="__123Graph_BChart5" localSheetId="64" hidden="1">'[2]SNF Córd'!#REF!</definedName>
    <definedName name="__123Graph_BChart5" localSheetId="66" hidden="1">'[2]SNF Córd'!#REF!</definedName>
    <definedName name="__123Graph_BChart5" localSheetId="67" hidden="1">'[2]SNF Córd'!#REF!</definedName>
    <definedName name="__123Graph_BChart5" localSheetId="8" hidden="1">'[2]SNF Córd'!#REF!</definedName>
    <definedName name="__123Graph_BChart5" hidden="1">'[2]SNF Córd'!#REF!</definedName>
    <definedName name="__123Graph_BChart6" localSheetId="1" hidden="1">'[3]PIB corr'!#REF!</definedName>
    <definedName name="__123Graph_BChart6" localSheetId="64" hidden="1">'[3]PIB corr'!#REF!</definedName>
    <definedName name="__123Graph_BChart6" localSheetId="66" hidden="1">'[3]PIB corr'!#REF!</definedName>
    <definedName name="__123Graph_BChart6" localSheetId="67" hidden="1">'[3]PIB corr'!#REF!</definedName>
    <definedName name="__123Graph_BChart6" localSheetId="8" hidden="1">'[3]PIB corr'!#REF!</definedName>
    <definedName name="__123Graph_BChart6" hidden="1">'[3]PIB corr'!#REF!</definedName>
    <definedName name="__123Graph_BChart7" localSheetId="1" hidden="1">'[3]PIB corr'!#REF!</definedName>
    <definedName name="__123Graph_BChart7" localSheetId="64" hidden="1">'[3]PIB corr'!#REF!</definedName>
    <definedName name="__123Graph_BChart7" localSheetId="66" hidden="1">'[3]PIB corr'!#REF!</definedName>
    <definedName name="__123Graph_BChart7" localSheetId="67" hidden="1">'[3]PIB corr'!#REF!</definedName>
    <definedName name="__123Graph_BChart7" localSheetId="8" hidden="1">'[3]PIB corr'!#REF!</definedName>
    <definedName name="__123Graph_BChart7" hidden="1">'[3]PIB corr'!#REF!</definedName>
    <definedName name="__123Graph_BChart8" localSheetId="1" hidden="1">'[3]PIB corr'!#REF!</definedName>
    <definedName name="__123Graph_BChart8" localSheetId="64" hidden="1">'[3]PIB corr'!#REF!</definedName>
    <definedName name="__123Graph_BChart8" localSheetId="66" hidden="1">'[3]PIB corr'!#REF!</definedName>
    <definedName name="__123Graph_BChart8" localSheetId="67" hidden="1">'[3]PIB corr'!#REF!</definedName>
    <definedName name="__123Graph_BChart8" localSheetId="8" hidden="1">'[3]PIB corr'!#REF!</definedName>
    <definedName name="__123Graph_BChart8" hidden="1">'[3]PIB corr'!#REF!</definedName>
    <definedName name="__123Graph_BChart9" localSheetId="1" hidden="1">'[3]PIB corr'!#REF!</definedName>
    <definedName name="__123Graph_BChart9" localSheetId="64" hidden="1">'[3]PIB corr'!#REF!</definedName>
    <definedName name="__123Graph_BChart9" localSheetId="66" hidden="1">'[3]PIB corr'!#REF!</definedName>
    <definedName name="__123Graph_BChart9" localSheetId="67" hidden="1">'[3]PIB corr'!#REF!</definedName>
    <definedName name="__123Graph_BChart9" localSheetId="8" hidden="1">'[3]PIB corr'!#REF!</definedName>
    <definedName name="__123Graph_BChart9" hidden="1">'[3]PIB corr'!#REF!</definedName>
    <definedName name="__123Graph_BCurrent" localSheetId="1" hidden="1">'[2]SNF Córd'!#REF!</definedName>
    <definedName name="__123Graph_BCurrent" localSheetId="64" hidden="1">'[2]SNF Córd'!#REF!</definedName>
    <definedName name="__123Graph_BCurrent" localSheetId="66" hidden="1">'[2]SNF Córd'!#REF!</definedName>
    <definedName name="__123Graph_BCurrent" localSheetId="67" hidden="1">'[2]SNF Córd'!#REF!</definedName>
    <definedName name="__123Graph_BCurrent" localSheetId="8" hidden="1">'[2]SNF Córd'!#REF!</definedName>
    <definedName name="__123Graph_BCurrent" hidden="1">'[2]SNF Córd'!#REF!</definedName>
    <definedName name="__123Graph_BREER" localSheetId="1" hidden="1">[5]ER!#REF!</definedName>
    <definedName name="__123Graph_BREER" localSheetId="64" hidden="1">[5]ER!#REF!</definedName>
    <definedName name="__123Graph_BREER" localSheetId="66" hidden="1">[5]ER!#REF!</definedName>
    <definedName name="__123Graph_BREER" localSheetId="67" hidden="1">[5]ER!#REF!</definedName>
    <definedName name="__123Graph_BREER" localSheetId="8" hidden="1">[5]ER!#REF!</definedName>
    <definedName name="__123Graph_BREER" hidden="1">[5]ER!#REF!</definedName>
    <definedName name="__123Graph_BREER3" hidden="1">[6]REER!$BB$144:$BB$212</definedName>
    <definedName name="__123Graph_BTEST1" hidden="1">[6]REER!$AY$144:$AY$210</definedName>
    <definedName name="__123Graph_C" hidden="1">'[1]reserv(tab-no-39)'!$I$11:$I$22</definedName>
    <definedName name="__123Graph_CChart1" localSheetId="1" hidden="1">'[2]SNF Córd'!#REF!</definedName>
    <definedName name="__123Graph_CChart1" localSheetId="64" hidden="1">'[2]SNF Córd'!#REF!</definedName>
    <definedName name="__123Graph_CChart1" localSheetId="66" hidden="1">'[2]SNF Córd'!#REF!</definedName>
    <definedName name="__123Graph_CChart1" localSheetId="67" hidden="1">'[2]SNF Córd'!#REF!</definedName>
    <definedName name="__123Graph_CChart1" localSheetId="8" hidden="1">'[2]SNF Córd'!#REF!</definedName>
    <definedName name="__123Graph_CChart1" hidden="1">'[2]SNF Córd'!#REF!</definedName>
    <definedName name="__123Graph_CChart10" localSheetId="1" hidden="1">'[3]PIB corr'!#REF!</definedName>
    <definedName name="__123Graph_CChart10" localSheetId="64" hidden="1">'[3]PIB corr'!#REF!</definedName>
    <definedName name="__123Graph_CChart10" localSheetId="66" hidden="1">'[3]PIB corr'!#REF!</definedName>
    <definedName name="__123Graph_CChart10" localSheetId="67" hidden="1">'[3]PIB corr'!#REF!</definedName>
    <definedName name="__123Graph_CChart10" localSheetId="8" hidden="1">'[3]PIB corr'!#REF!</definedName>
    <definedName name="__123Graph_CChart10" hidden="1">'[3]PIB corr'!#REF!</definedName>
    <definedName name="__123Graph_CChart11" localSheetId="1" hidden="1">'[3]PIB corr'!#REF!</definedName>
    <definedName name="__123Graph_CChart11" localSheetId="64" hidden="1">'[3]PIB corr'!#REF!</definedName>
    <definedName name="__123Graph_CChart11" localSheetId="66" hidden="1">'[3]PIB corr'!#REF!</definedName>
    <definedName name="__123Graph_CChart11" localSheetId="67" hidden="1">'[3]PIB corr'!#REF!</definedName>
    <definedName name="__123Graph_CChart11" localSheetId="8" hidden="1">'[3]PIB corr'!#REF!</definedName>
    <definedName name="__123Graph_CChart11" hidden="1">'[3]PIB corr'!#REF!</definedName>
    <definedName name="__123Graph_CChart12" localSheetId="1" hidden="1">'[3]PIB corr'!#REF!</definedName>
    <definedName name="__123Graph_CChart12" localSheetId="64" hidden="1">'[3]PIB corr'!#REF!</definedName>
    <definedName name="__123Graph_CChart12" localSheetId="66" hidden="1">'[3]PIB corr'!#REF!</definedName>
    <definedName name="__123Graph_CChart12" localSheetId="67" hidden="1">'[3]PIB corr'!#REF!</definedName>
    <definedName name="__123Graph_CChart12" localSheetId="8" hidden="1">'[3]PIB corr'!#REF!</definedName>
    <definedName name="__123Graph_CChart12" hidden="1">'[3]PIB corr'!#REF!</definedName>
    <definedName name="__123Graph_CChart13" localSheetId="1" hidden="1">'[3]PIB corr'!#REF!</definedName>
    <definedName name="__123Graph_CChart13" localSheetId="64" hidden="1">'[3]PIB corr'!#REF!</definedName>
    <definedName name="__123Graph_CChart13" localSheetId="66" hidden="1">'[3]PIB corr'!#REF!</definedName>
    <definedName name="__123Graph_CChart13" localSheetId="67" hidden="1">'[3]PIB corr'!#REF!</definedName>
    <definedName name="__123Graph_CChart13" localSheetId="8" hidden="1">'[3]PIB corr'!#REF!</definedName>
    <definedName name="__123Graph_CChart13" hidden="1">'[3]PIB corr'!#REF!</definedName>
    <definedName name="__123Graph_CChart14" localSheetId="1" hidden="1">'[3]PIB corr'!#REF!</definedName>
    <definedName name="__123Graph_CChart14" localSheetId="64" hidden="1">'[3]PIB corr'!#REF!</definedName>
    <definedName name="__123Graph_CChart14" localSheetId="66" hidden="1">'[3]PIB corr'!#REF!</definedName>
    <definedName name="__123Graph_CChart14" localSheetId="67" hidden="1">'[3]PIB corr'!#REF!</definedName>
    <definedName name="__123Graph_CChart14" localSheetId="8" hidden="1">'[3]PIB corr'!#REF!</definedName>
    <definedName name="__123Graph_CChart14" hidden="1">'[3]PIB corr'!#REF!</definedName>
    <definedName name="__123Graph_CChart15" localSheetId="1" hidden="1">'[3]PIB corr'!#REF!</definedName>
    <definedName name="__123Graph_CChart15" localSheetId="64" hidden="1">'[3]PIB corr'!#REF!</definedName>
    <definedName name="__123Graph_CChart15" localSheetId="66" hidden="1">'[3]PIB corr'!#REF!</definedName>
    <definedName name="__123Graph_CChart15" localSheetId="67" hidden="1">'[3]PIB corr'!#REF!</definedName>
    <definedName name="__123Graph_CChart15" localSheetId="8" hidden="1">'[3]PIB corr'!#REF!</definedName>
    <definedName name="__123Graph_CChart15" hidden="1">'[3]PIB corr'!#REF!</definedName>
    <definedName name="__123Graph_CChart16" localSheetId="1" hidden="1">'[3]PIB corr'!#REF!</definedName>
    <definedName name="__123Graph_CChart16" localSheetId="64" hidden="1">'[3]PIB corr'!#REF!</definedName>
    <definedName name="__123Graph_CChart16" localSheetId="66" hidden="1">'[3]PIB corr'!#REF!</definedName>
    <definedName name="__123Graph_CChart16" localSheetId="67" hidden="1">'[3]PIB corr'!#REF!</definedName>
    <definedName name="__123Graph_CChart16" localSheetId="8" hidden="1">'[3]PIB corr'!#REF!</definedName>
    <definedName name="__123Graph_CChart16" hidden="1">'[3]PIB corr'!#REF!</definedName>
    <definedName name="__123Graph_CChart17" localSheetId="1" hidden="1">'[3]PIB corr'!#REF!</definedName>
    <definedName name="__123Graph_CChart17" localSheetId="64" hidden="1">'[3]PIB corr'!#REF!</definedName>
    <definedName name="__123Graph_CChart17" localSheetId="66" hidden="1">'[3]PIB corr'!#REF!</definedName>
    <definedName name="__123Graph_CChart17" localSheetId="67" hidden="1">'[3]PIB corr'!#REF!</definedName>
    <definedName name="__123Graph_CChart17" localSheetId="8" hidden="1">'[3]PIB corr'!#REF!</definedName>
    <definedName name="__123Graph_CChart17" hidden="1">'[3]PIB corr'!#REF!</definedName>
    <definedName name="__123Graph_CChart18" localSheetId="1" hidden="1">'[3]PIB corr'!#REF!</definedName>
    <definedName name="__123Graph_CChart18" localSheetId="64" hidden="1">'[3]PIB corr'!#REF!</definedName>
    <definedName name="__123Graph_CChart18" localSheetId="66" hidden="1">'[3]PIB corr'!#REF!</definedName>
    <definedName name="__123Graph_CChart18" localSheetId="67" hidden="1">'[3]PIB corr'!#REF!</definedName>
    <definedName name="__123Graph_CChart18" localSheetId="8" hidden="1">'[3]PIB corr'!#REF!</definedName>
    <definedName name="__123Graph_CChart18" hidden="1">'[3]PIB corr'!#REF!</definedName>
    <definedName name="__123Graph_CChart19" localSheetId="1" hidden="1">'[3]PIB corr'!#REF!</definedName>
    <definedName name="__123Graph_CChart19" localSheetId="64" hidden="1">'[3]PIB corr'!#REF!</definedName>
    <definedName name="__123Graph_CChart19" localSheetId="66" hidden="1">'[3]PIB corr'!#REF!</definedName>
    <definedName name="__123Graph_CChart19" localSheetId="67" hidden="1">'[3]PIB corr'!#REF!</definedName>
    <definedName name="__123Graph_CChart19" localSheetId="8" hidden="1">'[3]PIB corr'!#REF!</definedName>
    <definedName name="__123Graph_CChart19" hidden="1">'[3]PIB corr'!#REF!</definedName>
    <definedName name="__123Graph_CChart2" localSheetId="1" hidden="1">'[2]SNF Córd'!#REF!</definedName>
    <definedName name="__123Graph_CChart2" localSheetId="64" hidden="1">'[2]SNF Córd'!#REF!</definedName>
    <definedName name="__123Graph_CChart2" localSheetId="66" hidden="1">'[2]SNF Córd'!#REF!</definedName>
    <definedName name="__123Graph_CChart2" localSheetId="67" hidden="1">'[2]SNF Córd'!#REF!</definedName>
    <definedName name="__123Graph_CChart2" localSheetId="8" hidden="1">'[2]SNF Córd'!#REF!</definedName>
    <definedName name="__123Graph_CChart2" hidden="1">'[2]SNF Córd'!#REF!</definedName>
    <definedName name="__123Graph_CChart20" localSheetId="1" hidden="1">'[3]PIB corr'!#REF!</definedName>
    <definedName name="__123Graph_CChart20" localSheetId="64" hidden="1">'[3]PIB corr'!#REF!</definedName>
    <definedName name="__123Graph_CChart20" localSheetId="66" hidden="1">'[3]PIB corr'!#REF!</definedName>
    <definedName name="__123Graph_CChart20" localSheetId="67" hidden="1">'[3]PIB corr'!#REF!</definedName>
    <definedName name="__123Graph_CChart20" localSheetId="8" hidden="1">'[3]PIB corr'!#REF!</definedName>
    <definedName name="__123Graph_CChart20" hidden="1">'[3]PIB corr'!#REF!</definedName>
    <definedName name="__123Graph_CChart3" localSheetId="1" hidden="1">'[2]SNF Córd'!#REF!</definedName>
    <definedName name="__123Graph_CChart3" localSheetId="64" hidden="1">'[2]SNF Córd'!#REF!</definedName>
    <definedName name="__123Graph_CChart3" localSheetId="66" hidden="1">'[2]SNF Córd'!#REF!</definedName>
    <definedName name="__123Graph_CChart3" localSheetId="67" hidden="1">'[2]SNF Córd'!#REF!</definedName>
    <definedName name="__123Graph_CChart3" localSheetId="8" hidden="1">'[2]SNF Córd'!#REF!</definedName>
    <definedName name="__123Graph_CChart3" hidden="1">'[2]SNF Córd'!#REF!</definedName>
    <definedName name="__123Graph_CChart4" localSheetId="1" hidden="1">'[2]SNF Córd'!#REF!</definedName>
    <definedName name="__123Graph_CChart4" localSheetId="64" hidden="1">'[2]SNF Córd'!#REF!</definedName>
    <definedName name="__123Graph_CChart4" localSheetId="66" hidden="1">'[2]SNF Córd'!#REF!</definedName>
    <definedName name="__123Graph_CChart4" localSheetId="67" hidden="1">'[2]SNF Córd'!#REF!</definedName>
    <definedName name="__123Graph_CChart4" localSheetId="8" hidden="1">'[2]SNF Córd'!#REF!</definedName>
    <definedName name="__123Graph_CChart4" hidden="1">'[2]SNF Córd'!#REF!</definedName>
    <definedName name="__123Graph_CChart5" localSheetId="1" hidden="1">'[2]SNF Córd'!#REF!</definedName>
    <definedName name="__123Graph_CChart5" localSheetId="64" hidden="1">'[2]SNF Córd'!#REF!</definedName>
    <definedName name="__123Graph_CChart5" localSheetId="66" hidden="1">'[2]SNF Córd'!#REF!</definedName>
    <definedName name="__123Graph_CChart5" localSheetId="67" hidden="1">'[2]SNF Córd'!#REF!</definedName>
    <definedName name="__123Graph_CChart5" localSheetId="8" hidden="1">'[2]SNF Córd'!#REF!</definedName>
    <definedName name="__123Graph_CChart5" hidden="1">'[2]SNF Córd'!#REF!</definedName>
    <definedName name="__123Graph_CChart6" localSheetId="1" hidden="1">'[3]PIB corr'!#REF!</definedName>
    <definedName name="__123Graph_CChart6" localSheetId="64" hidden="1">'[3]PIB corr'!#REF!</definedName>
    <definedName name="__123Graph_CChart6" localSheetId="66" hidden="1">'[3]PIB corr'!#REF!</definedName>
    <definedName name="__123Graph_CChart6" localSheetId="67" hidden="1">'[3]PIB corr'!#REF!</definedName>
    <definedName name="__123Graph_CChart6" localSheetId="8" hidden="1">'[3]PIB corr'!#REF!</definedName>
    <definedName name="__123Graph_CChart6" hidden="1">'[3]PIB corr'!#REF!</definedName>
    <definedName name="__123Graph_CChart7" localSheetId="1" hidden="1">'[3]PIB corr'!#REF!</definedName>
    <definedName name="__123Graph_CChart7" localSheetId="64" hidden="1">'[3]PIB corr'!#REF!</definedName>
    <definedName name="__123Graph_CChart7" localSheetId="66" hidden="1">'[3]PIB corr'!#REF!</definedName>
    <definedName name="__123Graph_CChart7" localSheetId="67" hidden="1">'[3]PIB corr'!#REF!</definedName>
    <definedName name="__123Graph_CChart7" localSheetId="8" hidden="1">'[3]PIB corr'!#REF!</definedName>
    <definedName name="__123Graph_CChart7" hidden="1">'[3]PIB corr'!#REF!</definedName>
    <definedName name="__123Graph_CChart8" localSheetId="1" hidden="1">'[3]PIB corr'!#REF!</definedName>
    <definedName name="__123Graph_CChart8" localSheetId="64" hidden="1">'[3]PIB corr'!#REF!</definedName>
    <definedName name="__123Graph_CChart8" localSheetId="66" hidden="1">'[3]PIB corr'!#REF!</definedName>
    <definedName name="__123Graph_CChart8" localSheetId="67" hidden="1">'[3]PIB corr'!#REF!</definedName>
    <definedName name="__123Graph_CChart8" localSheetId="8" hidden="1">'[3]PIB corr'!#REF!</definedName>
    <definedName name="__123Graph_CChart8" hidden="1">'[3]PIB corr'!#REF!</definedName>
    <definedName name="__123Graph_CChart9" localSheetId="1" hidden="1">'[3]PIB corr'!#REF!</definedName>
    <definedName name="__123Graph_CChart9" localSheetId="64" hidden="1">'[3]PIB corr'!#REF!</definedName>
    <definedName name="__123Graph_CChart9" localSheetId="66" hidden="1">'[3]PIB corr'!#REF!</definedName>
    <definedName name="__123Graph_CChart9" localSheetId="67" hidden="1">'[3]PIB corr'!#REF!</definedName>
    <definedName name="__123Graph_CChart9" localSheetId="8" hidden="1">'[3]PIB corr'!#REF!</definedName>
    <definedName name="__123Graph_CChart9" hidden="1">'[3]PIB corr'!#REF!</definedName>
    <definedName name="__123Graph_CCurrent" localSheetId="1" hidden="1">'[2]SNF Córd'!#REF!</definedName>
    <definedName name="__123Graph_CCurrent" localSheetId="64" hidden="1">'[2]SNF Córd'!#REF!</definedName>
    <definedName name="__123Graph_CCurrent" localSheetId="66" hidden="1">'[2]SNF Córd'!#REF!</definedName>
    <definedName name="__123Graph_CCurrent" localSheetId="67" hidden="1">'[2]SNF Córd'!#REF!</definedName>
    <definedName name="__123Graph_CCurrent" localSheetId="8" hidden="1">'[2]SNF Córd'!#REF!</definedName>
    <definedName name="__123Graph_CCurrent" hidden="1">'[2]SNF Córd'!#REF!</definedName>
    <definedName name="__123Graph_CREER" localSheetId="1" hidden="1">[5]ER!#REF!</definedName>
    <definedName name="__123Graph_CREER" localSheetId="64" hidden="1">[5]ER!#REF!</definedName>
    <definedName name="__123Graph_CREER" localSheetId="66" hidden="1">[5]ER!#REF!</definedName>
    <definedName name="__123Graph_CREER" localSheetId="67" hidden="1">[5]ER!#REF!</definedName>
    <definedName name="__123Graph_CREER" localSheetId="8" hidden="1">[5]ER!#REF!</definedName>
    <definedName name="__123Graph_CREER" hidden="1">[5]ER!#REF!</definedName>
    <definedName name="__123Graph_CREER3" hidden="1">[6]REER!$BB$144:$BB$212</definedName>
    <definedName name="__123Graph_CTEST1" hidden="1">[6]REER!$BK$140:$BK$140</definedName>
    <definedName name="__123Graph_D" localSheetId="1" hidden="1">[7]FISCAL!#REF!</definedName>
    <definedName name="__123Graph_D" localSheetId="64" hidden="1">[7]FISCAL!#REF!</definedName>
    <definedName name="__123Graph_D" localSheetId="66" hidden="1">[7]FISCAL!#REF!</definedName>
    <definedName name="__123Graph_D" localSheetId="67" hidden="1">[7]FISCAL!#REF!</definedName>
    <definedName name="__123Graph_D" localSheetId="8" hidden="1">[7]FISCAL!#REF!</definedName>
    <definedName name="__123Graph_D" hidden="1">[7]FISCAL!#REF!</definedName>
    <definedName name="__123Graph_DChart1" localSheetId="1" hidden="1">'[2]SNF Córd'!#REF!</definedName>
    <definedName name="__123Graph_DChart1" localSheetId="64" hidden="1">'[2]SNF Córd'!#REF!</definedName>
    <definedName name="__123Graph_DChart1" localSheetId="66" hidden="1">'[2]SNF Córd'!#REF!</definedName>
    <definedName name="__123Graph_DChart1" localSheetId="67" hidden="1">'[2]SNF Córd'!#REF!</definedName>
    <definedName name="__123Graph_DChart1" localSheetId="8" hidden="1">'[2]SNF Córd'!#REF!</definedName>
    <definedName name="__123Graph_DChart1" hidden="1">'[2]SNF Córd'!#REF!</definedName>
    <definedName name="__123Graph_DChart10" localSheetId="1" hidden="1">'[3]PIB corr'!#REF!</definedName>
    <definedName name="__123Graph_DChart10" localSheetId="64" hidden="1">'[3]PIB corr'!#REF!</definedName>
    <definedName name="__123Graph_DChart10" localSheetId="66" hidden="1">'[3]PIB corr'!#REF!</definedName>
    <definedName name="__123Graph_DChart10" localSheetId="67" hidden="1">'[3]PIB corr'!#REF!</definedName>
    <definedName name="__123Graph_DChart10" localSheetId="8" hidden="1">'[3]PIB corr'!#REF!</definedName>
    <definedName name="__123Graph_DChart10" hidden="1">'[3]PIB corr'!#REF!</definedName>
    <definedName name="__123Graph_DChart11" localSheetId="1" hidden="1">'[3]PIB corr'!#REF!</definedName>
    <definedName name="__123Graph_DChart11" localSheetId="64" hidden="1">'[3]PIB corr'!#REF!</definedName>
    <definedName name="__123Graph_DChart11" localSheetId="66" hidden="1">'[3]PIB corr'!#REF!</definedName>
    <definedName name="__123Graph_DChart11" localSheetId="67" hidden="1">'[3]PIB corr'!#REF!</definedName>
    <definedName name="__123Graph_DChart11" localSheetId="8" hidden="1">'[3]PIB corr'!#REF!</definedName>
    <definedName name="__123Graph_DChart11" hidden="1">'[3]PIB corr'!#REF!</definedName>
    <definedName name="__123Graph_DChart12" localSheetId="1" hidden="1">'[3]PIB corr'!#REF!</definedName>
    <definedName name="__123Graph_DChart12" localSheetId="64" hidden="1">'[3]PIB corr'!#REF!</definedName>
    <definedName name="__123Graph_DChart12" localSheetId="66" hidden="1">'[3]PIB corr'!#REF!</definedName>
    <definedName name="__123Graph_DChart12" localSheetId="67" hidden="1">'[3]PIB corr'!#REF!</definedName>
    <definedName name="__123Graph_DChart12" localSheetId="8" hidden="1">'[3]PIB corr'!#REF!</definedName>
    <definedName name="__123Graph_DChart12" hidden="1">'[3]PIB corr'!#REF!</definedName>
    <definedName name="__123Graph_DChart13" localSheetId="1" hidden="1">'[3]PIB corr'!#REF!</definedName>
    <definedName name="__123Graph_DChart13" localSheetId="64" hidden="1">'[3]PIB corr'!#REF!</definedName>
    <definedName name="__123Graph_DChart13" localSheetId="66" hidden="1">'[3]PIB corr'!#REF!</definedName>
    <definedName name="__123Graph_DChart13" localSheetId="67" hidden="1">'[3]PIB corr'!#REF!</definedName>
    <definedName name="__123Graph_DChart13" localSheetId="8" hidden="1">'[3]PIB corr'!#REF!</definedName>
    <definedName name="__123Graph_DChart13" hidden="1">'[3]PIB corr'!#REF!</definedName>
    <definedName name="__123Graph_DChart14" localSheetId="1" hidden="1">'[3]PIB corr'!#REF!</definedName>
    <definedName name="__123Graph_DChart14" localSheetId="64" hidden="1">'[3]PIB corr'!#REF!</definedName>
    <definedName name="__123Graph_DChart14" localSheetId="66" hidden="1">'[3]PIB corr'!#REF!</definedName>
    <definedName name="__123Graph_DChart14" localSheetId="67" hidden="1">'[3]PIB corr'!#REF!</definedName>
    <definedName name="__123Graph_DChart14" localSheetId="8" hidden="1">'[3]PIB corr'!#REF!</definedName>
    <definedName name="__123Graph_DChart14" hidden="1">'[3]PIB corr'!#REF!</definedName>
    <definedName name="__123Graph_DChart15" localSheetId="1" hidden="1">'[3]PIB corr'!#REF!</definedName>
    <definedName name="__123Graph_DChart15" localSheetId="64" hidden="1">'[3]PIB corr'!#REF!</definedName>
    <definedName name="__123Graph_DChart15" localSheetId="66" hidden="1">'[3]PIB corr'!#REF!</definedName>
    <definedName name="__123Graph_DChart15" localSheetId="67" hidden="1">'[3]PIB corr'!#REF!</definedName>
    <definedName name="__123Graph_DChart15" localSheetId="8" hidden="1">'[3]PIB corr'!#REF!</definedName>
    <definedName name="__123Graph_DChart15" hidden="1">'[3]PIB corr'!#REF!</definedName>
    <definedName name="__123Graph_DChart16" localSheetId="1" hidden="1">'[3]PIB corr'!#REF!</definedName>
    <definedName name="__123Graph_DChart16" localSheetId="64" hidden="1">'[3]PIB corr'!#REF!</definedName>
    <definedName name="__123Graph_DChart16" localSheetId="66" hidden="1">'[3]PIB corr'!#REF!</definedName>
    <definedName name="__123Graph_DChart16" localSheetId="67" hidden="1">'[3]PIB corr'!#REF!</definedName>
    <definedName name="__123Graph_DChart16" localSheetId="8" hidden="1">'[3]PIB corr'!#REF!</definedName>
    <definedName name="__123Graph_DChart16" hidden="1">'[3]PIB corr'!#REF!</definedName>
    <definedName name="__123Graph_DChart17" localSheetId="1" hidden="1">'[3]PIB corr'!#REF!</definedName>
    <definedName name="__123Graph_DChart17" localSheetId="64" hidden="1">'[3]PIB corr'!#REF!</definedName>
    <definedName name="__123Graph_DChart17" localSheetId="66" hidden="1">'[3]PIB corr'!#REF!</definedName>
    <definedName name="__123Graph_DChart17" localSheetId="67" hidden="1">'[3]PIB corr'!#REF!</definedName>
    <definedName name="__123Graph_DChart17" localSheetId="8" hidden="1">'[3]PIB corr'!#REF!</definedName>
    <definedName name="__123Graph_DChart17" hidden="1">'[3]PIB corr'!#REF!</definedName>
    <definedName name="__123Graph_DChart18" localSheetId="1" hidden="1">'[3]PIB corr'!#REF!</definedName>
    <definedName name="__123Graph_DChart18" localSheetId="64" hidden="1">'[3]PIB corr'!#REF!</definedName>
    <definedName name="__123Graph_DChart18" localSheetId="66" hidden="1">'[3]PIB corr'!#REF!</definedName>
    <definedName name="__123Graph_DChart18" localSheetId="67" hidden="1">'[3]PIB corr'!#REF!</definedName>
    <definedName name="__123Graph_DChart18" localSheetId="8" hidden="1">'[3]PIB corr'!#REF!</definedName>
    <definedName name="__123Graph_DChart18" hidden="1">'[3]PIB corr'!#REF!</definedName>
    <definedName name="__123Graph_DChart19" localSheetId="1" hidden="1">'[3]PIB corr'!#REF!</definedName>
    <definedName name="__123Graph_DChart19" localSheetId="64" hidden="1">'[3]PIB corr'!#REF!</definedName>
    <definedName name="__123Graph_DChart19" localSheetId="66" hidden="1">'[3]PIB corr'!#REF!</definedName>
    <definedName name="__123Graph_DChart19" localSheetId="67" hidden="1">'[3]PIB corr'!#REF!</definedName>
    <definedName name="__123Graph_DChart19" localSheetId="8" hidden="1">'[3]PIB corr'!#REF!</definedName>
    <definedName name="__123Graph_DChart19" hidden="1">'[3]PIB corr'!#REF!</definedName>
    <definedName name="__123Graph_DChart2" localSheetId="1" hidden="1">'[2]SNF Córd'!#REF!</definedName>
    <definedName name="__123Graph_DChart2" localSheetId="64" hidden="1">'[2]SNF Córd'!#REF!</definedName>
    <definedName name="__123Graph_DChart2" localSheetId="66" hidden="1">'[2]SNF Córd'!#REF!</definedName>
    <definedName name="__123Graph_DChart2" localSheetId="67" hidden="1">'[2]SNF Córd'!#REF!</definedName>
    <definedName name="__123Graph_DChart2" localSheetId="8" hidden="1">'[2]SNF Córd'!#REF!</definedName>
    <definedName name="__123Graph_DChart2" hidden="1">'[2]SNF Córd'!#REF!</definedName>
    <definedName name="__123Graph_DChart20" localSheetId="1" hidden="1">'[3]PIB corr'!#REF!</definedName>
    <definedName name="__123Graph_DChart20" localSheetId="64" hidden="1">'[3]PIB corr'!#REF!</definedName>
    <definedName name="__123Graph_DChart20" localSheetId="66" hidden="1">'[3]PIB corr'!#REF!</definedName>
    <definedName name="__123Graph_DChart20" localSheetId="67" hidden="1">'[3]PIB corr'!#REF!</definedName>
    <definedName name="__123Graph_DChart20" localSheetId="8" hidden="1">'[3]PIB corr'!#REF!</definedName>
    <definedName name="__123Graph_DChart20" hidden="1">'[3]PIB corr'!#REF!</definedName>
    <definedName name="__123Graph_DChart3" localSheetId="1" hidden="1">'[2]SNF Córd'!#REF!</definedName>
    <definedName name="__123Graph_DChart3" localSheetId="64" hidden="1">'[2]SNF Córd'!#REF!</definedName>
    <definedName name="__123Graph_DChart3" localSheetId="66" hidden="1">'[2]SNF Córd'!#REF!</definedName>
    <definedName name="__123Graph_DChart3" localSheetId="67" hidden="1">'[2]SNF Córd'!#REF!</definedName>
    <definedName name="__123Graph_DChart3" localSheetId="8" hidden="1">'[2]SNF Córd'!#REF!</definedName>
    <definedName name="__123Graph_DChart3" hidden="1">'[2]SNF Córd'!#REF!</definedName>
    <definedName name="__123Graph_DChart4" localSheetId="1" hidden="1">'[2]SNF Córd'!#REF!</definedName>
    <definedName name="__123Graph_DChart4" localSheetId="64" hidden="1">'[2]SNF Córd'!#REF!</definedName>
    <definedName name="__123Graph_DChart4" localSheetId="66" hidden="1">'[2]SNF Córd'!#REF!</definedName>
    <definedName name="__123Graph_DChart4" localSheetId="67" hidden="1">'[2]SNF Córd'!#REF!</definedName>
    <definedName name="__123Graph_DChart4" localSheetId="8" hidden="1">'[2]SNF Córd'!#REF!</definedName>
    <definedName name="__123Graph_DChart4" hidden="1">'[2]SNF Córd'!#REF!</definedName>
    <definedName name="__123Graph_DChart5" localSheetId="1" hidden="1">'[2]SNF Córd'!#REF!</definedName>
    <definedName name="__123Graph_DChart5" localSheetId="64" hidden="1">'[2]SNF Córd'!#REF!</definedName>
    <definedName name="__123Graph_DChart5" localSheetId="66" hidden="1">'[2]SNF Córd'!#REF!</definedName>
    <definedName name="__123Graph_DChart5" localSheetId="67" hidden="1">'[2]SNF Córd'!#REF!</definedName>
    <definedName name="__123Graph_DChart5" localSheetId="8" hidden="1">'[2]SNF Córd'!#REF!</definedName>
    <definedName name="__123Graph_DChart5" hidden="1">'[2]SNF Córd'!#REF!</definedName>
    <definedName name="__123Graph_DChart6" localSheetId="1" hidden="1">'[3]PIB corr'!#REF!</definedName>
    <definedName name="__123Graph_DChart6" localSheetId="64" hidden="1">'[3]PIB corr'!#REF!</definedName>
    <definedName name="__123Graph_DChart6" localSheetId="66" hidden="1">'[3]PIB corr'!#REF!</definedName>
    <definedName name="__123Graph_DChart6" localSheetId="67" hidden="1">'[3]PIB corr'!#REF!</definedName>
    <definedName name="__123Graph_DChart6" localSheetId="8" hidden="1">'[3]PIB corr'!#REF!</definedName>
    <definedName name="__123Graph_DChart6" hidden="1">'[3]PIB corr'!#REF!</definedName>
    <definedName name="__123Graph_DChart7" localSheetId="1" hidden="1">'[3]PIB corr'!#REF!</definedName>
    <definedName name="__123Graph_DChart7" localSheetId="64" hidden="1">'[3]PIB corr'!#REF!</definedName>
    <definedName name="__123Graph_DChart7" localSheetId="66" hidden="1">'[3]PIB corr'!#REF!</definedName>
    <definedName name="__123Graph_DChart7" localSheetId="67" hidden="1">'[3]PIB corr'!#REF!</definedName>
    <definedName name="__123Graph_DChart7" localSheetId="8" hidden="1">'[3]PIB corr'!#REF!</definedName>
    <definedName name="__123Graph_DChart7" hidden="1">'[3]PIB corr'!#REF!</definedName>
    <definedName name="__123Graph_DChart8" localSheetId="1" hidden="1">'[3]PIB corr'!#REF!</definedName>
    <definedName name="__123Graph_DChart8" localSheetId="64" hidden="1">'[3]PIB corr'!#REF!</definedName>
    <definedName name="__123Graph_DChart8" localSheetId="66" hidden="1">'[3]PIB corr'!#REF!</definedName>
    <definedName name="__123Graph_DChart8" localSheetId="67" hidden="1">'[3]PIB corr'!#REF!</definedName>
    <definedName name="__123Graph_DChart8" localSheetId="8" hidden="1">'[3]PIB corr'!#REF!</definedName>
    <definedName name="__123Graph_DChart8" hidden="1">'[3]PIB corr'!#REF!</definedName>
    <definedName name="__123Graph_DChart9" localSheetId="1" hidden="1">'[3]PIB corr'!#REF!</definedName>
    <definedName name="__123Graph_DChart9" localSheetId="64" hidden="1">'[3]PIB corr'!#REF!</definedName>
    <definedName name="__123Graph_DChart9" localSheetId="66" hidden="1">'[3]PIB corr'!#REF!</definedName>
    <definedName name="__123Graph_DChart9" localSheetId="67" hidden="1">'[3]PIB corr'!#REF!</definedName>
    <definedName name="__123Graph_DChart9" localSheetId="8" hidden="1">'[3]PIB corr'!#REF!</definedName>
    <definedName name="__123Graph_DChart9" hidden="1">'[3]PIB corr'!#REF!</definedName>
    <definedName name="__123Graph_DCurrent" localSheetId="1" hidden="1">'[2]SNF Córd'!#REF!</definedName>
    <definedName name="__123Graph_DCurrent" localSheetId="64" hidden="1">'[2]SNF Córd'!#REF!</definedName>
    <definedName name="__123Graph_DCurrent" localSheetId="66" hidden="1">'[2]SNF Córd'!#REF!</definedName>
    <definedName name="__123Graph_DCurrent" localSheetId="67" hidden="1">'[2]SNF Córd'!#REF!</definedName>
    <definedName name="__123Graph_DCurrent" localSheetId="8" hidden="1">'[2]SNF Córd'!#REF!</definedName>
    <definedName name="__123Graph_DCurrent" hidden="1">'[2]SNF Córd'!#REF!</definedName>
    <definedName name="__123Graph_DREER3" hidden="1">[6]REER!$BB$144:$BB$210</definedName>
    <definedName name="__123Graph_DTEST1" hidden="1">[6]REER!$BB$144:$BB$210</definedName>
    <definedName name="__123Graph_E" localSheetId="1" hidden="1">[8]SPNF!#REF!</definedName>
    <definedName name="__123Graph_E" localSheetId="64" hidden="1">[8]SPNF!#REF!</definedName>
    <definedName name="__123Graph_E" localSheetId="66" hidden="1">[8]SPNF!#REF!</definedName>
    <definedName name="__123Graph_E" localSheetId="67" hidden="1">[8]SPNF!#REF!</definedName>
    <definedName name="__123Graph_E" localSheetId="8" hidden="1">[8]SPNF!#REF!</definedName>
    <definedName name="__123Graph_E" hidden="1">[8]SPNF!#REF!</definedName>
    <definedName name="__123Graph_EChart1" localSheetId="1" hidden="1">'[2]SNF Córd'!#REF!</definedName>
    <definedName name="__123Graph_EChart1" localSheetId="64" hidden="1">'[2]SNF Córd'!#REF!</definedName>
    <definedName name="__123Graph_EChart1" localSheetId="66" hidden="1">'[2]SNF Córd'!#REF!</definedName>
    <definedName name="__123Graph_EChart1" localSheetId="67" hidden="1">'[2]SNF Córd'!#REF!</definedName>
    <definedName name="__123Graph_EChart1" localSheetId="8" hidden="1">'[2]SNF Córd'!#REF!</definedName>
    <definedName name="__123Graph_EChart1" hidden="1">'[2]SNF Córd'!#REF!</definedName>
    <definedName name="__123Graph_EChart10" localSheetId="1" hidden="1">'[3]PIB corr'!#REF!</definedName>
    <definedName name="__123Graph_EChart10" localSheetId="64" hidden="1">'[3]PIB corr'!#REF!</definedName>
    <definedName name="__123Graph_EChart10" localSheetId="66" hidden="1">'[3]PIB corr'!#REF!</definedName>
    <definedName name="__123Graph_EChart10" localSheetId="67" hidden="1">'[3]PIB corr'!#REF!</definedName>
    <definedName name="__123Graph_EChart10" localSheetId="8" hidden="1">'[3]PIB corr'!#REF!</definedName>
    <definedName name="__123Graph_EChart10" hidden="1">'[3]PIB corr'!#REF!</definedName>
    <definedName name="__123Graph_EChart11" localSheetId="1" hidden="1">'[3]PIB corr'!#REF!</definedName>
    <definedName name="__123Graph_EChart11" localSheetId="64" hidden="1">'[3]PIB corr'!#REF!</definedName>
    <definedName name="__123Graph_EChart11" localSheetId="66" hidden="1">'[3]PIB corr'!#REF!</definedName>
    <definedName name="__123Graph_EChart11" localSheetId="67" hidden="1">'[3]PIB corr'!#REF!</definedName>
    <definedName name="__123Graph_EChart11" localSheetId="8" hidden="1">'[3]PIB corr'!#REF!</definedName>
    <definedName name="__123Graph_EChart11" hidden="1">'[3]PIB corr'!#REF!</definedName>
    <definedName name="__123Graph_EChart12" localSheetId="1" hidden="1">'[3]PIB corr'!#REF!</definedName>
    <definedName name="__123Graph_EChart12" localSheetId="64" hidden="1">'[3]PIB corr'!#REF!</definedName>
    <definedName name="__123Graph_EChart12" localSheetId="66" hidden="1">'[3]PIB corr'!#REF!</definedName>
    <definedName name="__123Graph_EChart12" localSheetId="67" hidden="1">'[3]PIB corr'!#REF!</definedName>
    <definedName name="__123Graph_EChart12" localSheetId="8" hidden="1">'[3]PIB corr'!#REF!</definedName>
    <definedName name="__123Graph_EChart12" hidden="1">'[3]PIB corr'!#REF!</definedName>
    <definedName name="__123Graph_EChart13" localSheetId="1" hidden="1">'[3]PIB corr'!#REF!</definedName>
    <definedName name="__123Graph_EChart13" localSheetId="64" hidden="1">'[3]PIB corr'!#REF!</definedName>
    <definedName name="__123Graph_EChart13" localSheetId="66" hidden="1">'[3]PIB corr'!#REF!</definedName>
    <definedName name="__123Graph_EChart13" localSheetId="67" hidden="1">'[3]PIB corr'!#REF!</definedName>
    <definedName name="__123Graph_EChart13" localSheetId="8" hidden="1">'[3]PIB corr'!#REF!</definedName>
    <definedName name="__123Graph_EChart13" hidden="1">'[3]PIB corr'!#REF!</definedName>
    <definedName name="__123Graph_EChart14" localSheetId="1" hidden="1">'[3]PIB corr'!#REF!</definedName>
    <definedName name="__123Graph_EChart14" localSheetId="64" hidden="1">'[3]PIB corr'!#REF!</definedName>
    <definedName name="__123Graph_EChart14" localSheetId="66" hidden="1">'[3]PIB corr'!#REF!</definedName>
    <definedName name="__123Graph_EChart14" localSheetId="67" hidden="1">'[3]PIB corr'!#REF!</definedName>
    <definedName name="__123Graph_EChart14" localSheetId="8" hidden="1">'[3]PIB corr'!#REF!</definedName>
    <definedName name="__123Graph_EChart14" hidden="1">'[3]PIB corr'!#REF!</definedName>
    <definedName name="__123Graph_EChart15" localSheetId="1" hidden="1">'[3]PIB corr'!#REF!</definedName>
    <definedName name="__123Graph_EChart15" localSheetId="64" hidden="1">'[3]PIB corr'!#REF!</definedName>
    <definedName name="__123Graph_EChart15" localSheetId="66" hidden="1">'[3]PIB corr'!#REF!</definedName>
    <definedName name="__123Graph_EChart15" localSheetId="67" hidden="1">'[3]PIB corr'!#REF!</definedName>
    <definedName name="__123Graph_EChart15" localSheetId="8" hidden="1">'[3]PIB corr'!#REF!</definedName>
    <definedName name="__123Graph_EChart15" hidden="1">'[3]PIB corr'!#REF!</definedName>
    <definedName name="__123Graph_EChart16" localSheetId="1" hidden="1">'[3]PIB corr'!#REF!</definedName>
    <definedName name="__123Graph_EChart16" localSheetId="64" hidden="1">'[3]PIB corr'!#REF!</definedName>
    <definedName name="__123Graph_EChart16" localSheetId="66" hidden="1">'[3]PIB corr'!#REF!</definedName>
    <definedName name="__123Graph_EChart16" localSheetId="67" hidden="1">'[3]PIB corr'!#REF!</definedName>
    <definedName name="__123Graph_EChart16" localSheetId="8" hidden="1">'[3]PIB corr'!#REF!</definedName>
    <definedName name="__123Graph_EChart16" hidden="1">'[3]PIB corr'!#REF!</definedName>
    <definedName name="__123Graph_EChart17" localSheetId="1" hidden="1">'[3]PIB corr'!#REF!</definedName>
    <definedName name="__123Graph_EChart17" localSheetId="64" hidden="1">'[3]PIB corr'!#REF!</definedName>
    <definedName name="__123Graph_EChart17" localSheetId="66" hidden="1">'[3]PIB corr'!#REF!</definedName>
    <definedName name="__123Graph_EChart17" localSheetId="67" hidden="1">'[3]PIB corr'!#REF!</definedName>
    <definedName name="__123Graph_EChart17" localSheetId="8" hidden="1">'[3]PIB corr'!#REF!</definedName>
    <definedName name="__123Graph_EChart17" hidden="1">'[3]PIB corr'!#REF!</definedName>
    <definedName name="__123Graph_EChart18" localSheetId="1" hidden="1">'[3]PIB corr'!#REF!</definedName>
    <definedName name="__123Graph_EChart18" localSheetId="64" hidden="1">'[3]PIB corr'!#REF!</definedName>
    <definedName name="__123Graph_EChart18" localSheetId="66" hidden="1">'[3]PIB corr'!#REF!</definedName>
    <definedName name="__123Graph_EChart18" localSheetId="67" hidden="1">'[3]PIB corr'!#REF!</definedName>
    <definedName name="__123Graph_EChart18" localSheetId="8" hidden="1">'[3]PIB corr'!#REF!</definedName>
    <definedName name="__123Graph_EChart18" hidden="1">'[3]PIB corr'!#REF!</definedName>
    <definedName name="__123Graph_EChart19" localSheetId="1" hidden="1">'[3]PIB corr'!#REF!</definedName>
    <definedName name="__123Graph_EChart19" localSheetId="64" hidden="1">'[3]PIB corr'!#REF!</definedName>
    <definedName name="__123Graph_EChart19" localSheetId="66" hidden="1">'[3]PIB corr'!#REF!</definedName>
    <definedName name="__123Graph_EChart19" localSheetId="67" hidden="1">'[3]PIB corr'!#REF!</definedName>
    <definedName name="__123Graph_EChart19" localSheetId="8" hidden="1">'[3]PIB corr'!#REF!</definedName>
    <definedName name="__123Graph_EChart19" hidden="1">'[3]PIB corr'!#REF!</definedName>
    <definedName name="__123Graph_EChart2" localSheetId="1" hidden="1">'[2]SNF Córd'!#REF!</definedName>
    <definedName name="__123Graph_EChart2" localSheetId="64" hidden="1">'[2]SNF Córd'!#REF!</definedName>
    <definedName name="__123Graph_EChart2" localSheetId="66" hidden="1">'[2]SNF Córd'!#REF!</definedName>
    <definedName name="__123Graph_EChart2" localSheetId="67" hidden="1">'[2]SNF Córd'!#REF!</definedName>
    <definedName name="__123Graph_EChart2" localSheetId="8" hidden="1">'[2]SNF Córd'!#REF!</definedName>
    <definedName name="__123Graph_EChart2" hidden="1">'[2]SNF Córd'!#REF!</definedName>
    <definedName name="__123Graph_EChart20" localSheetId="1" hidden="1">'[3]PIB corr'!#REF!</definedName>
    <definedName name="__123Graph_EChart20" localSheetId="64" hidden="1">'[3]PIB corr'!#REF!</definedName>
    <definedName name="__123Graph_EChart20" localSheetId="66" hidden="1">'[3]PIB corr'!#REF!</definedName>
    <definedName name="__123Graph_EChart20" localSheetId="67" hidden="1">'[3]PIB corr'!#REF!</definedName>
    <definedName name="__123Graph_EChart20" localSheetId="8" hidden="1">'[3]PIB corr'!#REF!</definedName>
    <definedName name="__123Graph_EChart20" hidden="1">'[3]PIB corr'!#REF!</definedName>
    <definedName name="__123Graph_EChart3" localSheetId="1" hidden="1">'[2]SNF Córd'!#REF!</definedName>
    <definedName name="__123Graph_EChart3" localSheetId="64" hidden="1">'[2]SNF Córd'!#REF!</definedName>
    <definedName name="__123Graph_EChart3" localSheetId="66" hidden="1">'[2]SNF Córd'!#REF!</definedName>
    <definedName name="__123Graph_EChart3" localSheetId="67" hidden="1">'[2]SNF Córd'!#REF!</definedName>
    <definedName name="__123Graph_EChart3" localSheetId="8" hidden="1">'[2]SNF Córd'!#REF!</definedName>
    <definedName name="__123Graph_EChart3" hidden="1">'[2]SNF Córd'!#REF!</definedName>
    <definedName name="__123Graph_EChart4" localSheetId="1" hidden="1">'[2]SNF Córd'!#REF!</definedName>
    <definedName name="__123Graph_EChart4" localSheetId="64" hidden="1">'[2]SNF Córd'!#REF!</definedName>
    <definedName name="__123Graph_EChart4" localSheetId="66" hidden="1">'[2]SNF Córd'!#REF!</definedName>
    <definedName name="__123Graph_EChart4" localSheetId="67" hidden="1">'[2]SNF Córd'!#REF!</definedName>
    <definedName name="__123Graph_EChart4" localSheetId="8" hidden="1">'[2]SNF Córd'!#REF!</definedName>
    <definedName name="__123Graph_EChart4" hidden="1">'[2]SNF Córd'!#REF!</definedName>
    <definedName name="__123Graph_EChart5" localSheetId="1" hidden="1">'[2]SNF Córd'!#REF!</definedName>
    <definedName name="__123Graph_EChart5" localSheetId="64" hidden="1">'[2]SNF Córd'!#REF!</definedName>
    <definedName name="__123Graph_EChart5" localSheetId="66" hidden="1">'[2]SNF Córd'!#REF!</definedName>
    <definedName name="__123Graph_EChart5" localSheetId="67" hidden="1">'[2]SNF Córd'!#REF!</definedName>
    <definedName name="__123Graph_EChart5" localSheetId="8" hidden="1">'[2]SNF Córd'!#REF!</definedName>
    <definedName name="__123Graph_EChart5" hidden="1">'[2]SNF Córd'!#REF!</definedName>
    <definedName name="__123Graph_EChart6" localSheetId="1" hidden="1">'[3]PIB corr'!#REF!</definedName>
    <definedName name="__123Graph_EChart6" localSheetId="64" hidden="1">'[3]PIB corr'!#REF!</definedName>
    <definedName name="__123Graph_EChart6" localSheetId="66" hidden="1">'[3]PIB corr'!#REF!</definedName>
    <definedName name="__123Graph_EChart6" localSheetId="67" hidden="1">'[3]PIB corr'!#REF!</definedName>
    <definedName name="__123Graph_EChart6" localSheetId="8" hidden="1">'[3]PIB corr'!#REF!</definedName>
    <definedName name="__123Graph_EChart6" hidden="1">'[3]PIB corr'!#REF!</definedName>
    <definedName name="__123Graph_EChart7" localSheetId="1" hidden="1">'[3]PIB corr'!#REF!</definedName>
    <definedName name="__123Graph_EChart7" localSheetId="64" hidden="1">'[3]PIB corr'!#REF!</definedName>
    <definedName name="__123Graph_EChart7" localSheetId="66" hidden="1">'[3]PIB corr'!#REF!</definedName>
    <definedName name="__123Graph_EChart7" localSheetId="67" hidden="1">'[3]PIB corr'!#REF!</definedName>
    <definedName name="__123Graph_EChart7" localSheetId="8" hidden="1">'[3]PIB corr'!#REF!</definedName>
    <definedName name="__123Graph_EChart7" hidden="1">'[3]PIB corr'!#REF!</definedName>
    <definedName name="__123Graph_EChart8" localSheetId="1" hidden="1">'[3]PIB corr'!#REF!</definedName>
    <definedName name="__123Graph_EChart8" localSheetId="64" hidden="1">'[3]PIB corr'!#REF!</definedName>
    <definedName name="__123Graph_EChart8" localSheetId="66" hidden="1">'[3]PIB corr'!#REF!</definedName>
    <definedName name="__123Graph_EChart8" localSheetId="67" hidden="1">'[3]PIB corr'!#REF!</definedName>
    <definedName name="__123Graph_EChart8" localSheetId="8" hidden="1">'[3]PIB corr'!#REF!</definedName>
    <definedName name="__123Graph_EChart8" hidden="1">'[3]PIB corr'!#REF!</definedName>
    <definedName name="__123Graph_EChart9" localSheetId="1" hidden="1">'[3]PIB corr'!#REF!</definedName>
    <definedName name="__123Graph_EChart9" localSheetId="64" hidden="1">'[3]PIB corr'!#REF!</definedName>
    <definedName name="__123Graph_EChart9" localSheetId="66" hidden="1">'[3]PIB corr'!#REF!</definedName>
    <definedName name="__123Graph_EChart9" localSheetId="67" hidden="1">'[3]PIB corr'!#REF!</definedName>
    <definedName name="__123Graph_EChart9" localSheetId="8" hidden="1">'[3]PIB corr'!#REF!</definedName>
    <definedName name="__123Graph_EChart9" hidden="1">'[3]PIB corr'!#REF!</definedName>
    <definedName name="__123Graph_ECurrent" localSheetId="1" hidden="1">'[2]SNF Córd'!#REF!</definedName>
    <definedName name="__123Graph_ECurrent" localSheetId="64" hidden="1">'[2]SNF Córd'!#REF!</definedName>
    <definedName name="__123Graph_ECurrent" localSheetId="66" hidden="1">'[2]SNF Córd'!#REF!</definedName>
    <definedName name="__123Graph_ECurrent" localSheetId="67" hidden="1">'[2]SNF Córd'!#REF!</definedName>
    <definedName name="__123Graph_ECurrent" localSheetId="8" hidden="1">'[2]SNF Córd'!#REF!</definedName>
    <definedName name="__123Graph_ECurrent" hidden="1">'[2]SNF Córd'!#REF!</definedName>
    <definedName name="__123Graph_EREER3" hidden="1">[6]REER!$BR$144:$BR$211</definedName>
    <definedName name="__123Graph_ETEST1" hidden="1">[6]REER!$BR$144:$BR$211</definedName>
    <definedName name="__123Graph_F" localSheetId="1" hidden="1">[8]SPNF!#REF!</definedName>
    <definedName name="__123Graph_F" localSheetId="64" hidden="1">[8]SPNF!#REF!</definedName>
    <definedName name="__123Graph_F" localSheetId="66" hidden="1">[8]SPNF!#REF!</definedName>
    <definedName name="__123Graph_F" localSheetId="67" hidden="1">[8]SPNF!#REF!</definedName>
    <definedName name="__123Graph_F" localSheetId="8" hidden="1">[8]SPNF!#REF!</definedName>
    <definedName name="__123Graph_F" hidden="1">[8]SPNF!#REF!</definedName>
    <definedName name="__123Graph_FChart1" localSheetId="1" hidden="1">'[2]SNF Córd'!#REF!</definedName>
    <definedName name="__123Graph_FChart1" localSheetId="64" hidden="1">'[2]SNF Córd'!#REF!</definedName>
    <definedName name="__123Graph_FChart1" localSheetId="66" hidden="1">'[2]SNF Córd'!#REF!</definedName>
    <definedName name="__123Graph_FChart1" localSheetId="67" hidden="1">'[2]SNF Córd'!#REF!</definedName>
    <definedName name="__123Graph_FChart1" localSheetId="8" hidden="1">'[2]SNF Córd'!#REF!</definedName>
    <definedName name="__123Graph_FChart1" hidden="1">'[2]SNF Córd'!#REF!</definedName>
    <definedName name="__123Graph_FChart10" localSheetId="1" hidden="1">'[3]PIB corr'!#REF!</definedName>
    <definedName name="__123Graph_FChart10" localSheetId="64" hidden="1">'[3]PIB corr'!#REF!</definedName>
    <definedName name="__123Graph_FChart10" localSheetId="66" hidden="1">'[3]PIB corr'!#REF!</definedName>
    <definedName name="__123Graph_FChart10" localSheetId="67" hidden="1">'[3]PIB corr'!#REF!</definedName>
    <definedName name="__123Graph_FChart10" localSheetId="8" hidden="1">'[3]PIB corr'!#REF!</definedName>
    <definedName name="__123Graph_FChart10" hidden="1">'[3]PIB corr'!#REF!</definedName>
    <definedName name="__123Graph_FChart11" localSheetId="1" hidden="1">'[3]PIB corr'!#REF!</definedName>
    <definedName name="__123Graph_FChart11" localSheetId="64" hidden="1">'[3]PIB corr'!#REF!</definedName>
    <definedName name="__123Graph_FChart11" localSheetId="66" hidden="1">'[3]PIB corr'!#REF!</definedName>
    <definedName name="__123Graph_FChart11" localSheetId="67" hidden="1">'[3]PIB corr'!#REF!</definedName>
    <definedName name="__123Graph_FChart11" localSheetId="8" hidden="1">'[3]PIB corr'!#REF!</definedName>
    <definedName name="__123Graph_FChart11" hidden="1">'[3]PIB corr'!#REF!</definedName>
    <definedName name="__123Graph_FChart12" localSheetId="1" hidden="1">'[3]PIB corr'!#REF!</definedName>
    <definedName name="__123Graph_FChart12" localSheetId="64" hidden="1">'[3]PIB corr'!#REF!</definedName>
    <definedName name="__123Graph_FChart12" localSheetId="66" hidden="1">'[3]PIB corr'!#REF!</definedName>
    <definedName name="__123Graph_FChart12" localSheetId="67" hidden="1">'[3]PIB corr'!#REF!</definedName>
    <definedName name="__123Graph_FChart12" localSheetId="8" hidden="1">'[3]PIB corr'!#REF!</definedName>
    <definedName name="__123Graph_FChart12" hidden="1">'[3]PIB corr'!#REF!</definedName>
    <definedName name="__123Graph_FChart13" localSheetId="1" hidden="1">'[3]PIB corr'!#REF!</definedName>
    <definedName name="__123Graph_FChart13" localSheetId="64" hidden="1">'[3]PIB corr'!#REF!</definedName>
    <definedName name="__123Graph_FChart13" localSheetId="66" hidden="1">'[3]PIB corr'!#REF!</definedName>
    <definedName name="__123Graph_FChart13" localSheetId="67" hidden="1">'[3]PIB corr'!#REF!</definedName>
    <definedName name="__123Graph_FChart13" localSheetId="8" hidden="1">'[3]PIB corr'!#REF!</definedName>
    <definedName name="__123Graph_FChart13" hidden="1">'[3]PIB corr'!#REF!</definedName>
    <definedName name="__123Graph_FChart14" localSheetId="1" hidden="1">'[3]PIB corr'!#REF!</definedName>
    <definedName name="__123Graph_FChart14" localSheetId="64" hidden="1">'[3]PIB corr'!#REF!</definedName>
    <definedName name="__123Graph_FChart14" localSheetId="66" hidden="1">'[3]PIB corr'!#REF!</definedName>
    <definedName name="__123Graph_FChart14" localSheetId="67" hidden="1">'[3]PIB corr'!#REF!</definedName>
    <definedName name="__123Graph_FChart14" localSheetId="8" hidden="1">'[3]PIB corr'!#REF!</definedName>
    <definedName name="__123Graph_FChart14" hidden="1">'[3]PIB corr'!#REF!</definedName>
    <definedName name="__123Graph_FChart15" localSheetId="1" hidden="1">'[3]PIB corr'!#REF!</definedName>
    <definedName name="__123Graph_FChart15" localSheetId="64" hidden="1">'[3]PIB corr'!#REF!</definedName>
    <definedName name="__123Graph_FChart15" localSheetId="66" hidden="1">'[3]PIB corr'!#REF!</definedName>
    <definedName name="__123Graph_FChart15" localSheetId="67" hidden="1">'[3]PIB corr'!#REF!</definedName>
    <definedName name="__123Graph_FChart15" localSheetId="8" hidden="1">'[3]PIB corr'!#REF!</definedName>
    <definedName name="__123Graph_FChart15" hidden="1">'[3]PIB corr'!#REF!</definedName>
    <definedName name="__123Graph_FChart16" localSheetId="1" hidden="1">'[3]PIB corr'!#REF!</definedName>
    <definedName name="__123Graph_FChart16" localSheetId="64" hidden="1">'[3]PIB corr'!#REF!</definedName>
    <definedName name="__123Graph_FChart16" localSheetId="66" hidden="1">'[3]PIB corr'!#REF!</definedName>
    <definedName name="__123Graph_FChart16" localSheetId="67" hidden="1">'[3]PIB corr'!#REF!</definedName>
    <definedName name="__123Graph_FChart16" localSheetId="8" hidden="1">'[3]PIB corr'!#REF!</definedName>
    <definedName name="__123Graph_FChart16" hidden="1">'[3]PIB corr'!#REF!</definedName>
    <definedName name="__123Graph_FChart17" localSheetId="1" hidden="1">'[3]PIB corr'!#REF!</definedName>
    <definedName name="__123Graph_FChart17" localSheetId="64" hidden="1">'[3]PIB corr'!#REF!</definedName>
    <definedName name="__123Graph_FChart17" localSheetId="66" hidden="1">'[3]PIB corr'!#REF!</definedName>
    <definedName name="__123Graph_FChart17" localSheetId="67" hidden="1">'[3]PIB corr'!#REF!</definedName>
    <definedName name="__123Graph_FChart17" localSheetId="8" hidden="1">'[3]PIB corr'!#REF!</definedName>
    <definedName name="__123Graph_FChart17" hidden="1">'[3]PIB corr'!#REF!</definedName>
    <definedName name="__123Graph_FChart18" localSheetId="1" hidden="1">'[3]PIB corr'!#REF!</definedName>
    <definedName name="__123Graph_FChart18" localSheetId="64" hidden="1">'[3]PIB corr'!#REF!</definedName>
    <definedName name="__123Graph_FChart18" localSheetId="66" hidden="1">'[3]PIB corr'!#REF!</definedName>
    <definedName name="__123Graph_FChart18" localSheetId="67" hidden="1">'[3]PIB corr'!#REF!</definedName>
    <definedName name="__123Graph_FChart18" localSheetId="8" hidden="1">'[3]PIB corr'!#REF!</definedName>
    <definedName name="__123Graph_FChart18" hidden="1">'[3]PIB corr'!#REF!</definedName>
    <definedName name="__123Graph_FChart19" localSheetId="1" hidden="1">'[3]PIB corr'!#REF!</definedName>
    <definedName name="__123Graph_FChart19" localSheetId="64" hidden="1">'[3]PIB corr'!#REF!</definedName>
    <definedName name="__123Graph_FChart19" localSheetId="66" hidden="1">'[3]PIB corr'!#REF!</definedName>
    <definedName name="__123Graph_FChart19" localSheetId="67" hidden="1">'[3]PIB corr'!#REF!</definedName>
    <definedName name="__123Graph_FChart19" localSheetId="8" hidden="1">'[3]PIB corr'!#REF!</definedName>
    <definedName name="__123Graph_FChart19" hidden="1">'[3]PIB corr'!#REF!</definedName>
    <definedName name="__123Graph_FChart2" localSheetId="1" hidden="1">'[2]SNF Córd'!#REF!</definedName>
    <definedName name="__123Graph_FChart2" localSheetId="64" hidden="1">'[2]SNF Córd'!#REF!</definedName>
    <definedName name="__123Graph_FChart2" localSheetId="66" hidden="1">'[2]SNF Córd'!#REF!</definedName>
    <definedName name="__123Graph_FChart2" localSheetId="67" hidden="1">'[2]SNF Córd'!#REF!</definedName>
    <definedName name="__123Graph_FChart2" localSheetId="8" hidden="1">'[2]SNF Córd'!#REF!</definedName>
    <definedName name="__123Graph_FChart2" hidden="1">'[2]SNF Córd'!#REF!</definedName>
    <definedName name="__123Graph_FChart20" localSheetId="1" hidden="1">'[3]PIB corr'!#REF!</definedName>
    <definedName name="__123Graph_FChart20" localSheetId="64" hidden="1">'[3]PIB corr'!#REF!</definedName>
    <definedName name="__123Graph_FChart20" localSheetId="66" hidden="1">'[3]PIB corr'!#REF!</definedName>
    <definedName name="__123Graph_FChart20" localSheetId="67" hidden="1">'[3]PIB corr'!#REF!</definedName>
    <definedName name="__123Graph_FChart20" localSheetId="8" hidden="1">'[3]PIB corr'!#REF!</definedName>
    <definedName name="__123Graph_FChart20" hidden="1">'[3]PIB corr'!#REF!</definedName>
    <definedName name="__123Graph_FChart3" localSheetId="1" hidden="1">'[2]SNF Córd'!#REF!</definedName>
    <definedName name="__123Graph_FChart3" localSheetId="64" hidden="1">'[2]SNF Córd'!#REF!</definedName>
    <definedName name="__123Graph_FChart3" localSheetId="66" hidden="1">'[2]SNF Córd'!#REF!</definedName>
    <definedName name="__123Graph_FChart3" localSheetId="67" hidden="1">'[2]SNF Córd'!#REF!</definedName>
    <definedName name="__123Graph_FChart3" localSheetId="8" hidden="1">'[2]SNF Córd'!#REF!</definedName>
    <definedName name="__123Graph_FChart3" hidden="1">'[2]SNF Córd'!#REF!</definedName>
    <definedName name="__123Graph_FChart4" localSheetId="1" hidden="1">'[2]SNF Córd'!#REF!</definedName>
    <definedName name="__123Graph_FChart4" localSheetId="64" hidden="1">'[2]SNF Córd'!#REF!</definedName>
    <definedName name="__123Graph_FChart4" localSheetId="66" hidden="1">'[2]SNF Córd'!#REF!</definedName>
    <definedName name="__123Graph_FChart4" localSheetId="67" hidden="1">'[2]SNF Córd'!#REF!</definedName>
    <definedName name="__123Graph_FChart4" localSheetId="8" hidden="1">'[2]SNF Córd'!#REF!</definedName>
    <definedName name="__123Graph_FChart4" hidden="1">'[2]SNF Córd'!#REF!</definedName>
    <definedName name="__123Graph_FChart5" localSheetId="1" hidden="1">'[2]SNF Córd'!#REF!</definedName>
    <definedName name="__123Graph_FChart5" localSheetId="64" hidden="1">'[2]SNF Córd'!#REF!</definedName>
    <definedName name="__123Graph_FChart5" localSheetId="66" hidden="1">'[2]SNF Córd'!#REF!</definedName>
    <definedName name="__123Graph_FChart5" localSheetId="67" hidden="1">'[2]SNF Córd'!#REF!</definedName>
    <definedName name="__123Graph_FChart5" localSheetId="8" hidden="1">'[2]SNF Córd'!#REF!</definedName>
    <definedName name="__123Graph_FChart5" hidden="1">'[2]SNF Córd'!#REF!</definedName>
    <definedName name="__123Graph_FChart6" localSheetId="1" hidden="1">'[3]PIB corr'!#REF!</definedName>
    <definedName name="__123Graph_FChart6" localSheetId="64" hidden="1">'[3]PIB corr'!#REF!</definedName>
    <definedName name="__123Graph_FChart6" localSheetId="66" hidden="1">'[3]PIB corr'!#REF!</definedName>
    <definedName name="__123Graph_FChart6" localSheetId="67" hidden="1">'[3]PIB corr'!#REF!</definedName>
    <definedName name="__123Graph_FChart6" localSheetId="8" hidden="1">'[3]PIB corr'!#REF!</definedName>
    <definedName name="__123Graph_FChart6" hidden="1">'[3]PIB corr'!#REF!</definedName>
    <definedName name="__123Graph_FChart7" localSheetId="1" hidden="1">'[3]PIB corr'!#REF!</definedName>
    <definedName name="__123Graph_FChart7" localSheetId="64" hidden="1">'[3]PIB corr'!#REF!</definedName>
    <definedName name="__123Graph_FChart7" localSheetId="66" hidden="1">'[3]PIB corr'!#REF!</definedName>
    <definedName name="__123Graph_FChart7" localSheetId="67" hidden="1">'[3]PIB corr'!#REF!</definedName>
    <definedName name="__123Graph_FChart7" localSheetId="8" hidden="1">'[3]PIB corr'!#REF!</definedName>
    <definedName name="__123Graph_FChart7" hidden="1">'[3]PIB corr'!#REF!</definedName>
    <definedName name="__123Graph_FChart8" localSheetId="1" hidden="1">'[3]PIB corr'!#REF!</definedName>
    <definedName name="__123Graph_FChart8" localSheetId="64" hidden="1">'[3]PIB corr'!#REF!</definedName>
    <definedName name="__123Graph_FChart8" localSheetId="66" hidden="1">'[3]PIB corr'!#REF!</definedName>
    <definedName name="__123Graph_FChart8" localSheetId="67" hidden="1">'[3]PIB corr'!#REF!</definedName>
    <definedName name="__123Graph_FChart8" localSheetId="8" hidden="1">'[3]PIB corr'!#REF!</definedName>
    <definedName name="__123Graph_FChart8" hidden="1">'[3]PIB corr'!#REF!</definedName>
    <definedName name="__123Graph_FChart9" localSheetId="1" hidden="1">'[3]PIB corr'!#REF!</definedName>
    <definedName name="__123Graph_FChart9" localSheetId="64" hidden="1">'[3]PIB corr'!#REF!</definedName>
    <definedName name="__123Graph_FChart9" localSheetId="66" hidden="1">'[3]PIB corr'!#REF!</definedName>
    <definedName name="__123Graph_FChart9" localSheetId="67" hidden="1">'[3]PIB corr'!#REF!</definedName>
    <definedName name="__123Graph_FChart9" localSheetId="8" hidden="1">'[3]PIB corr'!#REF!</definedName>
    <definedName name="__123Graph_FChart9" hidden="1">'[3]PIB corr'!#REF!</definedName>
    <definedName name="__123Graph_FCurrent" localSheetId="1" hidden="1">'[2]SNF Córd'!#REF!</definedName>
    <definedName name="__123Graph_FCurrent" localSheetId="64" hidden="1">'[2]SNF Córd'!#REF!</definedName>
    <definedName name="__123Graph_FCurrent" localSheetId="66" hidden="1">'[2]SNF Córd'!#REF!</definedName>
    <definedName name="__123Graph_FCurrent" localSheetId="67" hidden="1">'[2]SNF Córd'!#REF!</definedName>
    <definedName name="__123Graph_FCurrent" localSheetId="8" hidden="1">'[2]SNF Córd'!#REF!</definedName>
    <definedName name="__123Graph_FCurrent" hidden="1">'[2]SNF Córd'!#REF!</definedName>
    <definedName name="__123Graph_FREER3" hidden="1">[6]REER!$BN$140:$BN$140</definedName>
    <definedName name="__123Graph_FTEST1" hidden="1">[6]REER!$BN$140:$BN$140</definedName>
    <definedName name="__123Graph_X" hidden="1">[4]PYRAMID!$D$184:$D$263</definedName>
    <definedName name="__123Graph_XChart10" localSheetId="1" hidden="1">'[3]PIB corr'!#REF!</definedName>
    <definedName name="__123Graph_XChart10" localSheetId="64" hidden="1">'[3]PIB corr'!#REF!</definedName>
    <definedName name="__123Graph_XChart10" localSheetId="66" hidden="1">'[3]PIB corr'!#REF!</definedName>
    <definedName name="__123Graph_XChart10" localSheetId="67" hidden="1">'[3]PIB corr'!#REF!</definedName>
    <definedName name="__123Graph_XChart10" localSheetId="8" hidden="1">'[3]PIB corr'!#REF!</definedName>
    <definedName name="__123Graph_XChart10" hidden="1">'[3]PIB corr'!#REF!</definedName>
    <definedName name="__123Graph_XChart11" localSheetId="1" hidden="1">'[3]PIB corr'!#REF!</definedName>
    <definedName name="__123Graph_XChart11" localSheetId="64" hidden="1">'[3]PIB corr'!#REF!</definedName>
    <definedName name="__123Graph_XChart11" localSheetId="66" hidden="1">'[3]PIB corr'!#REF!</definedName>
    <definedName name="__123Graph_XChart11" localSheetId="67" hidden="1">'[3]PIB corr'!#REF!</definedName>
    <definedName name="__123Graph_XChart11" localSheetId="8" hidden="1">'[3]PIB corr'!#REF!</definedName>
    <definedName name="__123Graph_XChart11" hidden="1">'[3]PIB corr'!#REF!</definedName>
    <definedName name="__123Graph_XChart12" localSheetId="1" hidden="1">'[3]PIB corr'!#REF!</definedName>
    <definedName name="__123Graph_XChart12" localSheetId="64" hidden="1">'[3]PIB corr'!#REF!</definedName>
    <definedName name="__123Graph_XChart12" localSheetId="66" hidden="1">'[3]PIB corr'!#REF!</definedName>
    <definedName name="__123Graph_XChart12" localSheetId="67" hidden="1">'[3]PIB corr'!#REF!</definedName>
    <definedName name="__123Graph_XChart12" localSheetId="8" hidden="1">'[3]PIB corr'!#REF!</definedName>
    <definedName name="__123Graph_XChart12" hidden="1">'[3]PIB corr'!#REF!</definedName>
    <definedName name="__123Graph_XChart13" localSheetId="1" hidden="1">'[3]PIB corr'!#REF!</definedName>
    <definedName name="__123Graph_XChart13" localSheetId="64" hidden="1">'[3]PIB corr'!#REF!</definedName>
    <definedName name="__123Graph_XChart13" localSheetId="66" hidden="1">'[3]PIB corr'!#REF!</definedName>
    <definedName name="__123Graph_XChart13" localSheetId="67" hidden="1">'[3]PIB corr'!#REF!</definedName>
    <definedName name="__123Graph_XChart13" localSheetId="8" hidden="1">'[3]PIB corr'!#REF!</definedName>
    <definedName name="__123Graph_XChart13" hidden="1">'[3]PIB corr'!#REF!</definedName>
    <definedName name="__123Graph_XChart14" localSheetId="1" hidden="1">'[3]PIB corr'!#REF!</definedName>
    <definedName name="__123Graph_XChart14" localSheetId="64" hidden="1">'[3]PIB corr'!#REF!</definedName>
    <definedName name="__123Graph_XChart14" localSheetId="66" hidden="1">'[3]PIB corr'!#REF!</definedName>
    <definedName name="__123Graph_XChart14" localSheetId="67" hidden="1">'[3]PIB corr'!#REF!</definedName>
    <definedName name="__123Graph_XChart14" localSheetId="8" hidden="1">'[3]PIB corr'!#REF!</definedName>
    <definedName name="__123Graph_XChart14" hidden="1">'[3]PIB corr'!#REF!</definedName>
    <definedName name="__123Graph_XChart15" localSheetId="1" hidden="1">'[3]PIB corr'!#REF!</definedName>
    <definedName name="__123Graph_XChart15" localSheetId="64" hidden="1">'[3]PIB corr'!#REF!</definedName>
    <definedName name="__123Graph_XChart15" localSheetId="66" hidden="1">'[3]PIB corr'!#REF!</definedName>
    <definedName name="__123Graph_XChart15" localSheetId="67" hidden="1">'[3]PIB corr'!#REF!</definedName>
    <definedName name="__123Graph_XChart15" localSheetId="8" hidden="1">'[3]PIB corr'!#REF!</definedName>
    <definedName name="__123Graph_XChart15" hidden="1">'[3]PIB corr'!#REF!</definedName>
    <definedName name="__123Graph_XChart16" localSheetId="1" hidden="1">'[3]PIB corr'!#REF!</definedName>
    <definedName name="__123Graph_XChart16" localSheetId="64" hidden="1">'[3]PIB corr'!#REF!</definedName>
    <definedName name="__123Graph_XChart16" localSheetId="66" hidden="1">'[3]PIB corr'!#REF!</definedName>
    <definedName name="__123Graph_XChart16" localSheetId="67" hidden="1">'[3]PIB corr'!#REF!</definedName>
    <definedName name="__123Graph_XChart16" localSheetId="8" hidden="1">'[3]PIB corr'!#REF!</definedName>
    <definedName name="__123Graph_XChart16" hidden="1">'[3]PIB corr'!#REF!</definedName>
    <definedName name="__123Graph_XChart17" localSheetId="1" hidden="1">'[3]PIB corr'!#REF!</definedName>
    <definedName name="__123Graph_XChart17" localSheetId="64" hidden="1">'[3]PIB corr'!#REF!</definedName>
    <definedName name="__123Graph_XChart17" localSheetId="66" hidden="1">'[3]PIB corr'!#REF!</definedName>
    <definedName name="__123Graph_XChart17" localSheetId="67" hidden="1">'[3]PIB corr'!#REF!</definedName>
    <definedName name="__123Graph_XChart17" localSheetId="8" hidden="1">'[3]PIB corr'!#REF!</definedName>
    <definedName name="__123Graph_XChart17" hidden="1">'[3]PIB corr'!#REF!</definedName>
    <definedName name="__123Graph_XChart18" localSheetId="1" hidden="1">'[3]PIB corr'!#REF!</definedName>
    <definedName name="__123Graph_XChart18" localSheetId="64" hidden="1">'[3]PIB corr'!#REF!</definedName>
    <definedName name="__123Graph_XChart18" localSheetId="66" hidden="1">'[3]PIB corr'!#REF!</definedName>
    <definedName name="__123Graph_XChart18" localSheetId="67" hidden="1">'[3]PIB corr'!#REF!</definedName>
    <definedName name="__123Graph_XChart18" localSheetId="8" hidden="1">'[3]PIB corr'!#REF!</definedName>
    <definedName name="__123Graph_XChart18" hidden="1">'[3]PIB corr'!#REF!</definedName>
    <definedName name="__123Graph_XChart19" localSheetId="1" hidden="1">'[3]PIB corr'!#REF!</definedName>
    <definedName name="__123Graph_XChart19" localSheetId="64" hidden="1">'[3]PIB corr'!#REF!</definedName>
    <definedName name="__123Graph_XChart19" localSheetId="66" hidden="1">'[3]PIB corr'!#REF!</definedName>
    <definedName name="__123Graph_XChart19" localSheetId="67" hidden="1">'[3]PIB corr'!#REF!</definedName>
    <definedName name="__123Graph_XChart19" localSheetId="8" hidden="1">'[3]PIB corr'!#REF!</definedName>
    <definedName name="__123Graph_XChart19" hidden="1">'[3]PIB corr'!#REF!</definedName>
    <definedName name="__123Graph_XChart20" localSheetId="1" hidden="1">'[3]PIB corr'!#REF!</definedName>
    <definedName name="__123Graph_XChart20" localSheetId="64" hidden="1">'[3]PIB corr'!#REF!</definedName>
    <definedName name="__123Graph_XChart20" localSheetId="66" hidden="1">'[3]PIB corr'!#REF!</definedName>
    <definedName name="__123Graph_XChart20" localSheetId="67" hidden="1">'[3]PIB corr'!#REF!</definedName>
    <definedName name="__123Graph_XChart20" localSheetId="8" hidden="1">'[3]PIB corr'!#REF!</definedName>
    <definedName name="__123Graph_XChart20" hidden="1">'[3]PIB corr'!#REF!</definedName>
    <definedName name="__123Graph_XChart6" localSheetId="1" hidden="1">'[3]PIB corr'!#REF!</definedName>
    <definedName name="__123Graph_XChart6" localSheetId="64" hidden="1">'[3]PIB corr'!#REF!</definedName>
    <definedName name="__123Graph_XChart6" localSheetId="66" hidden="1">'[3]PIB corr'!#REF!</definedName>
    <definedName name="__123Graph_XChart6" localSheetId="67" hidden="1">'[3]PIB corr'!#REF!</definedName>
    <definedName name="__123Graph_XChart6" localSheetId="8" hidden="1">'[3]PIB corr'!#REF!</definedName>
    <definedName name="__123Graph_XChart6" hidden="1">'[3]PIB corr'!#REF!</definedName>
    <definedName name="__123Graph_XChart7" localSheetId="1" hidden="1">'[3]PIB corr'!#REF!</definedName>
    <definedName name="__123Graph_XChart7" localSheetId="64" hidden="1">'[3]PIB corr'!#REF!</definedName>
    <definedName name="__123Graph_XChart7" localSheetId="66" hidden="1">'[3]PIB corr'!#REF!</definedName>
    <definedName name="__123Graph_XChart7" localSheetId="67" hidden="1">'[3]PIB corr'!#REF!</definedName>
    <definedName name="__123Graph_XChart7" localSheetId="8" hidden="1">'[3]PIB corr'!#REF!</definedName>
    <definedName name="__123Graph_XChart7" hidden="1">'[3]PIB corr'!#REF!</definedName>
    <definedName name="__123Graph_XChart8" localSheetId="1" hidden="1">'[3]PIB corr'!#REF!</definedName>
    <definedName name="__123Graph_XChart8" localSheetId="64" hidden="1">'[3]PIB corr'!#REF!</definedName>
    <definedName name="__123Graph_XChart8" localSheetId="66" hidden="1">'[3]PIB corr'!#REF!</definedName>
    <definedName name="__123Graph_XChart8" localSheetId="67" hidden="1">'[3]PIB corr'!#REF!</definedName>
    <definedName name="__123Graph_XChart8" localSheetId="8" hidden="1">'[3]PIB corr'!#REF!</definedName>
    <definedName name="__123Graph_XChart8" hidden="1">'[3]PIB corr'!#REF!</definedName>
    <definedName name="__123Graph_XChart9" localSheetId="1" hidden="1">'[3]PIB corr'!#REF!</definedName>
    <definedName name="__123Graph_XChart9" localSheetId="64" hidden="1">'[3]PIB corr'!#REF!</definedName>
    <definedName name="__123Graph_XChart9" localSheetId="66" hidden="1">'[3]PIB corr'!#REF!</definedName>
    <definedName name="__123Graph_XChart9" localSheetId="67" hidden="1">'[3]PIB corr'!#REF!</definedName>
    <definedName name="__123Graph_XChart9" localSheetId="8" hidden="1">'[3]PIB corr'!#REF!</definedName>
    <definedName name="__123Graph_XChart9" hidden="1">'[3]PIB corr'!#REF!</definedName>
    <definedName name="__123Graph_XGRAPH1" hidden="1">[4]PYRAMID!$B$184:$B$263</definedName>
    <definedName name="__123Graph_XGRAPH2" hidden="1">[4]PYRAMID!$C$184:$C$263</definedName>
    <definedName name="__123Graph_XGRAPH3" hidden="1">[4]PYRAMID!$D$184:$D$263</definedName>
    <definedName name="__123Graph_XTEST1" hidden="1">[6]REER!$C$9:$C$75</definedName>
    <definedName name="_1__123Graph_ACHART_1" hidden="1">'[9]Employment Data Sectors (wages)'!$A$8173:$A$8184</definedName>
    <definedName name="_152__123Graph_BCHART_1" hidden="1">'[9]Employment Data Sectors (wages)'!$B$8173:$B$8184</definedName>
    <definedName name="_153__123Graph_BCHART_2" hidden="1">'[9]Employment Data Sectors (wages)'!$B$8173:$B$8184</definedName>
    <definedName name="_154__123Graph_BCHART_3" hidden="1">'[9]Employment Data Sectors (wages)'!$B$11:$B$8185</definedName>
    <definedName name="_155__123Graph_BCHART_4" hidden="1">'[9]Employment Data Sectors (wages)'!$B$12:$B$23</definedName>
    <definedName name="_156__123Graph_BCHART_5" hidden="1">'[9]Employment Data Sectors (wages)'!$B$24:$B$35</definedName>
    <definedName name="_157__123Graph_BCHART_6" hidden="1">'[9]Employment Data Sectors (wages)'!$AS$49:$AS$8103</definedName>
    <definedName name="_158__123Graph_BCHART_7" hidden="1">'[9]Employment Data Sectors (wages)'!$Y$13:$Y$8187</definedName>
    <definedName name="_159__123Graph_BCHART_8" hidden="1">'[9]Employment Data Sectors (wages)'!$W$13:$W$8187</definedName>
    <definedName name="_2__123Graph_ACHART_2" hidden="1">'[9]Employment Data Sectors (wages)'!$A$8173:$A$8184</definedName>
    <definedName name="_281__123Graph_CCHART_1" hidden="1">'[9]Employment Data Sectors (wages)'!$C$8173:$C$8184</definedName>
    <definedName name="_282__123Graph_CCHART_2" hidden="1">'[9]Employment Data Sectors (wages)'!$C$8173:$C$8184</definedName>
    <definedName name="_283__123Graph_CCHART_3" hidden="1">'[9]Employment Data Sectors (wages)'!$C$11:$C$8185</definedName>
    <definedName name="_284__123Graph_CCHART_4" hidden="1">'[9]Employment Data Sectors (wages)'!$C$12:$C$23</definedName>
    <definedName name="_285__123Graph_CCHART_5" hidden="1">'[9]Employment Data Sectors (wages)'!$C$24:$C$35</definedName>
    <definedName name="_286__123Graph_CCHART_6" hidden="1">'[9]Employment Data Sectors (wages)'!$U$49:$U$8103</definedName>
    <definedName name="_287__123Graph_CCHART_7" hidden="1">'[9]Employment Data Sectors (wages)'!$Y$14:$Y$25</definedName>
    <definedName name="_288__123Graph_CCHART_8" hidden="1">'[9]Employment Data Sectors (wages)'!$W$14:$W$25</definedName>
    <definedName name="_3__123Graph_ACHART_3" hidden="1">'[9]Employment Data Sectors (wages)'!$A$11:$A$8185</definedName>
    <definedName name="_3__123Graph_ACPI_ER_LOG" localSheetId="1" hidden="1">[5]ER!#REF!</definedName>
    <definedName name="_3__123Graph_ACPI_ER_LOG" localSheetId="64" hidden="1">[5]ER!#REF!</definedName>
    <definedName name="_3__123Graph_ACPI_ER_LOG" localSheetId="66" hidden="1">[5]ER!#REF!</definedName>
    <definedName name="_3__123Graph_ACPI_ER_LOG" localSheetId="67" hidden="1">[5]ER!#REF!</definedName>
    <definedName name="_3__123Graph_ACPI_ER_LOG" localSheetId="8" hidden="1">[5]ER!#REF!</definedName>
    <definedName name="_3__123Graph_ACPI_ER_LOG" hidden="1">[5]ER!#REF!</definedName>
    <definedName name="_4__123Graph_ACHART_4" hidden="1">'[9]Employment Data Sectors (wages)'!$A$12:$A$23</definedName>
    <definedName name="_4__123Graph_ADEV_EMPL" localSheetId="1" hidden="1">'[10]Time series'!#REF!</definedName>
    <definedName name="_4__123Graph_ADEV_EMPL" localSheetId="64" hidden="1">'[10]Time series'!#REF!</definedName>
    <definedName name="_4__123Graph_ADEV_EMPL" localSheetId="66" hidden="1">'[10]Time series'!#REF!</definedName>
    <definedName name="_4__123Graph_ADEV_EMPL" localSheetId="67" hidden="1">'[10]Time series'!#REF!</definedName>
    <definedName name="_4__123Graph_ADEV_EMPL" localSheetId="8" hidden="1">'[10]Time series'!#REF!</definedName>
    <definedName name="_4__123Graph_ADEV_EMPL" hidden="1">'[10]Time series'!#REF!</definedName>
    <definedName name="_4__123Graph_BCPI_ER_LOG" localSheetId="1" hidden="1">[5]ER!#REF!</definedName>
    <definedName name="_4__123Graph_BCPI_ER_LOG" localSheetId="64" hidden="1">[5]ER!#REF!</definedName>
    <definedName name="_4__123Graph_BCPI_ER_LOG" localSheetId="66" hidden="1">[5]ER!#REF!</definedName>
    <definedName name="_4__123Graph_BCPI_ER_LOG" localSheetId="67" hidden="1">[5]ER!#REF!</definedName>
    <definedName name="_4__123Graph_BCPI_ER_LOG" localSheetId="8" hidden="1">[5]ER!#REF!</definedName>
    <definedName name="_4__123Graph_BCPI_ER_LOG" hidden="1">[5]ER!#REF!</definedName>
    <definedName name="_410__123Graph_DCHART_7" hidden="1">'[9]Employment Data Sectors (wages)'!$Y$26:$Y$37</definedName>
    <definedName name="_411__123Graph_DCHART_8" hidden="1">'[9]Employment Data Sectors (wages)'!$W$26:$W$37</definedName>
    <definedName name="_445__123Graph_ECHART_7" hidden="1">'[9]Employment Data Sectors (wages)'!$Y$38:$Y$49</definedName>
    <definedName name="_446__123Graph_ECHART_8" hidden="1">'[9]Employment Data Sectors (wages)'!$H$86:$H$99</definedName>
    <definedName name="_480__123Graph_FCHART_8" hidden="1">'[9]Employment Data Sectors (wages)'!$H$6:$H$17</definedName>
    <definedName name="_5__123Graph_ACHART_5" hidden="1">'[9]Employment Data Sectors (wages)'!$A$24:$A$35</definedName>
    <definedName name="_5__123Graph_AGROWTH_CPI" localSheetId="1" hidden="1">[11]Data!#REF!</definedName>
    <definedName name="_5__123Graph_AGROWTH_CPI" localSheetId="64" hidden="1">[11]Data!#REF!</definedName>
    <definedName name="_5__123Graph_AGROWTH_CPI" localSheetId="66" hidden="1">[11]Data!#REF!</definedName>
    <definedName name="_5__123Graph_AGROWTH_CPI" localSheetId="67" hidden="1">[11]Data!#REF!</definedName>
    <definedName name="_5__123Graph_AGROWTH_CPI" localSheetId="8" hidden="1">[11]Data!#REF!</definedName>
    <definedName name="_5__123Graph_AGROWTH_CPI" hidden="1">[11]Data!#REF!</definedName>
    <definedName name="_5__123Graph_BIBA_IBRD" localSheetId="1" hidden="1">[5]WB!#REF!</definedName>
    <definedName name="_5__123Graph_BIBA_IBRD" localSheetId="64" hidden="1">[5]WB!#REF!</definedName>
    <definedName name="_5__123Graph_BIBA_IBRD" localSheetId="66" hidden="1">[5]WB!#REF!</definedName>
    <definedName name="_5__123Graph_BIBA_IBRD" localSheetId="67" hidden="1">[5]WB!#REF!</definedName>
    <definedName name="_5__123Graph_BIBA_IBRD" localSheetId="8" hidden="1">[5]WB!#REF!</definedName>
    <definedName name="_5__123Graph_BIBA_IBRD" hidden="1">[5]WB!#REF!</definedName>
    <definedName name="_6__123Graph_ACHART_6" hidden="1">'[9]Employment Data Sectors (wages)'!$Y$49:$Y$8103</definedName>
    <definedName name="_6__123Graph_BDEV_EMPL" localSheetId="1" hidden="1">'[10]Time series'!#REF!</definedName>
    <definedName name="_6__123Graph_BDEV_EMPL" localSheetId="64" hidden="1">'[10]Time series'!#REF!</definedName>
    <definedName name="_6__123Graph_BDEV_EMPL" localSheetId="66" hidden="1">'[10]Time series'!#REF!</definedName>
    <definedName name="_6__123Graph_BDEV_EMPL" localSheetId="67" hidden="1">'[10]Time series'!#REF!</definedName>
    <definedName name="_6__123Graph_BDEV_EMPL" localSheetId="8" hidden="1">'[10]Time series'!#REF!</definedName>
    <definedName name="_6__123Graph_BDEV_EMPL" hidden="1">'[10]Time series'!#REF!</definedName>
    <definedName name="_7__123Graph_ACHART_7" hidden="1">'[9]Employment Data Sectors (wages)'!$Y$8175:$Y$8186</definedName>
    <definedName name="_7__123Graph_CDEV_EMPL" localSheetId="1" hidden="1">'[10]Time series'!#REF!</definedName>
    <definedName name="_7__123Graph_CDEV_EMPL" localSheetId="64" hidden="1">'[10]Time series'!#REF!</definedName>
    <definedName name="_7__123Graph_CDEV_EMPL" localSheetId="66" hidden="1">'[10]Time series'!#REF!</definedName>
    <definedName name="_7__123Graph_CDEV_EMPL" localSheetId="67" hidden="1">'[10]Time series'!#REF!</definedName>
    <definedName name="_7__123Graph_CDEV_EMPL" localSheetId="8" hidden="1">'[10]Time series'!#REF!</definedName>
    <definedName name="_7__123Graph_CDEV_EMPL" hidden="1">'[10]Time series'!#REF!</definedName>
    <definedName name="_8__123Graph_ACHART_8" hidden="1">'[9]Employment Data Sectors (wages)'!$W$8175:$W$8186</definedName>
    <definedName name="_8__123Graph_CSWE_EMPL" localSheetId="1" hidden="1">'[10]Time series'!#REF!</definedName>
    <definedName name="_8__123Graph_CSWE_EMPL" localSheetId="64" hidden="1">'[10]Time series'!#REF!</definedName>
    <definedName name="_8__123Graph_CSWE_EMPL" localSheetId="66" hidden="1">'[10]Time series'!#REF!</definedName>
    <definedName name="_8__123Graph_CSWE_EMPL" localSheetId="67" hidden="1">'[10]Time series'!#REF!</definedName>
    <definedName name="_8__123Graph_CSWE_EMPL" localSheetId="8" hidden="1">'[10]Time series'!#REF!</definedName>
    <definedName name="_8__123Graph_CSWE_EMPL" hidden="1">'[10]Time series'!#REF!</definedName>
    <definedName name="_9__123Graph_DGROWTH_CPI" localSheetId="1" hidden="1">[11]Data!#REF!</definedName>
    <definedName name="_9__123Graph_DGROWTH_CPI" localSheetId="64" hidden="1">[11]Data!#REF!</definedName>
    <definedName name="_9__123Graph_DGROWTH_CPI" localSheetId="66" hidden="1">[11]Data!#REF!</definedName>
    <definedName name="_9__123Graph_DGROWTH_CPI" localSheetId="67" hidden="1">[11]Data!#REF!</definedName>
    <definedName name="_9__123Graph_DGROWTH_CPI" localSheetId="8" hidden="1">[11]Data!#REF!</definedName>
    <definedName name="_9__123Graph_DGROWTH_CPI" hidden="1">[11]Data!#REF!</definedName>
    <definedName name="_AMO_RefreshMultipleList" hidden="1">"'&lt;Items&gt;_x000D_
  &lt;Item Id=""186423884"" Checked=""False"" /&gt;_x000D_
&lt;/Items&gt;'"</definedName>
    <definedName name="_AMO_UniqueIdentifier" hidden="1">"'59a7fc92-3e7f-4d0f-b164-e46f3a0f1c97'"</definedName>
    <definedName name="_AMO_XmlVersion" hidden="1">"'1'"</definedName>
    <definedName name="_bmv" localSheetId="1" hidden="1">#REF!</definedName>
    <definedName name="_bmv" localSheetId="64" hidden="1">#REF!</definedName>
    <definedName name="_bmv" localSheetId="66" hidden="1">#REF!</definedName>
    <definedName name="_bmv" localSheetId="67" hidden="1">#REF!</definedName>
    <definedName name="_bmv" localSheetId="8" hidden="1">#REF!</definedName>
    <definedName name="_bmv" hidden="1">#REF!</definedName>
    <definedName name="_F" localSheetId="1" hidden="1">#REF!</definedName>
    <definedName name="_F" localSheetId="64" hidden="1">#REF!</definedName>
    <definedName name="_F" localSheetId="66" hidden="1">#REF!</definedName>
    <definedName name="_F" localSheetId="67" hidden="1">#REF!</definedName>
    <definedName name="_F" localSheetId="8" hidden="1">#REF!</definedName>
    <definedName name="_F" hidden="1">#REF!</definedName>
    <definedName name="_fgz6" localSheetId="1" hidden="1">{#N/A,#N/A,FALSE,"Tabelle3";#N/A,#N/A,FALSE,"abb5 ";#N/A,#N/A,FALSE,"Tabelle1"}</definedName>
    <definedName name="_fgz6" localSheetId="40" hidden="1">{#N/A,#N/A,FALSE,"Tabelle3";#N/A,#N/A,FALSE,"abb5 ";#N/A,#N/A,FALSE,"Tabelle1"}</definedName>
    <definedName name="_fgz6" localSheetId="64" hidden="1">{#N/A,#N/A,FALSE,"Tabelle3";#N/A,#N/A,FALSE,"abb5 ";#N/A,#N/A,FALSE,"Tabelle1"}</definedName>
    <definedName name="_fgz6" localSheetId="66" hidden="1">{#N/A,#N/A,FALSE,"Tabelle3";#N/A,#N/A,FALSE,"abb5 ";#N/A,#N/A,FALSE,"Tabelle1"}</definedName>
    <definedName name="_fgz6" localSheetId="67" hidden="1">{#N/A,#N/A,FALSE,"Tabelle3";#N/A,#N/A,FALSE,"abb5 ";#N/A,#N/A,FALSE,"Tabelle1"}</definedName>
    <definedName name="_fgz6" localSheetId="8" hidden="1">{#N/A,#N/A,FALSE,"Tabelle3";#N/A,#N/A,FALSE,"abb5 ";#N/A,#N/A,FALSE,"Tabelle1"}</definedName>
    <definedName name="_fgz6" hidden="1">{#N/A,#N/A,FALSE,"Tabelle3";#N/A,#N/A,FALSE,"abb5 ";#N/A,#N/A,FALSE,"Tabelle1"}</definedName>
    <definedName name="_fil" localSheetId="1" hidden="1">#REF!</definedName>
    <definedName name="_fil" localSheetId="64" hidden="1">#REF!</definedName>
    <definedName name="_fil" localSheetId="66" hidden="1">#REF!</definedName>
    <definedName name="_fil" localSheetId="67" hidden="1">#REF!</definedName>
    <definedName name="_fil" localSheetId="8" hidden="1">#REF!</definedName>
    <definedName name="_fil" hidden="1">#REF!</definedName>
    <definedName name="_Fill" localSheetId="1" hidden="1">[12]ÖBB_GESAMT!#REF!</definedName>
    <definedName name="_Fill" localSheetId="64" hidden="1">[12]ÖBB_GESAMT!#REF!</definedName>
    <definedName name="_Fill" localSheetId="66" hidden="1">[12]ÖBB_GESAMT!#REF!</definedName>
    <definedName name="_Fill" localSheetId="67" hidden="1">[12]ÖBB_GESAMT!#REF!</definedName>
    <definedName name="_Fill" localSheetId="8" hidden="1">[12]ÖBB_GESAMT!#REF!</definedName>
    <definedName name="_Fill" hidden="1">[12]ÖBB_GESAMT!#REF!</definedName>
    <definedName name="_xlnm._FilterDatabase" localSheetId="1" hidden="1">#REF!</definedName>
    <definedName name="_xlnm._FilterDatabase" localSheetId="64" hidden="1">#REF!</definedName>
    <definedName name="_xlnm._FilterDatabase" localSheetId="66" hidden="1">#REF!</definedName>
    <definedName name="_xlnm._FilterDatabase" localSheetId="67" hidden="1">#REF!</definedName>
    <definedName name="_xlnm._FilterDatabase" localSheetId="8" hidden="1">#REF!</definedName>
    <definedName name="_xlnm._FilterDatabase" hidden="1">#REF!</definedName>
    <definedName name="_h35" localSheetId="1" hidden="1">{#N/A,#N/A,FALSE,"informes"}</definedName>
    <definedName name="_h35" localSheetId="40" hidden="1">{#N/A,#N/A,FALSE,"informes"}</definedName>
    <definedName name="_h35" localSheetId="64" hidden="1">{#N/A,#N/A,FALSE,"informes"}</definedName>
    <definedName name="_h35" localSheetId="66" hidden="1">{#N/A,#N/A,FALSE,"informes"}</definedName>
    <definedName name="_h35" localSheetId="67" hidden="1">{#N/A,#N/A,FALSE,"informes"}</definedName>
    <definedName name="_h35" localSheetId="8" hidden="1">{#N/A,#N/A,FALSE,"informes"}</definedName>
    <definedName name="_h35" hidden="1">{#N/A,#N/A,FALSE,"informes"}</definedName>
    <definedName name="_Key1" localSheetId="1" hidden="1">#REF!</definedName>
    <definedName name="_Key1" localSheetId="64" hidden="1">#REF!</definedName>
    <definedName name="_Key1" localSheetId="66" hidden="1">#REF!</definedName>
    <definedName name="_Key1" localSheetId="67" hidden="1">#REF!</definedName>
    <definedName name="_Key1" localSheetId="8" hidden="1">#REF!</definedName>
    <definedName name="_Key1" hidden="1">#REF!</definedName>
    <definedName name="_ö" localSheetId="1" hidden="1">#REF!</definedName>
    <definedName name="_ö" localSheetId="64" hidden="1">#REF!</definedName>
    <definedName name="_ö" localSheetId="66" hidden="1">#REF!</definedName>
    <definedName name="_ö" localSheetId="67" hidden="1">#REF!</definedName>
    <definedName name="_ö" localSheetId="8" hidden="1">#REF!</definedName>
    <definedName name="_ö" hidden="1">#REF!</definedName>
    <definedName name="_Order1" hidden="1">255</definedName>
    <definedName name="_Order2" hidden="1">0</definedName>
    <definedName name="_Parse_Out" localSheetId="1" hidden="1">#REF!</definedName>
    <definedName name="_Parse_Out" localSheetId="64" hidden="1">#REF!</definedName>
    <definedName name="_Parse_Out" localSheetId="66" hidden="1">#REF!</definedName>
    <definedName name="_Parse_Out" localSheetId="67" hidden="1">#REF!</definedName>
    <definedName name="_Parse_Out" localSheetId="8" hidden="1">#REF!</definedName>
    <definedName name="_Parse_Out" hidden="1">#REF!</definedName>
    <definedName name="_qg1" localSheetId="1" hidden="1">{#N/A,#N/A,FALSE,"Tabelle3";#N/A,#N/A,FALSE,"abb5 ";#N/A,#N/A,FALSE,"Tabelle1"}</definedName>
    <definedName name="_qg1" localSheetId="40" hidden="1">{#N/A,#N/A,FALSE,"Tabelle3";#N/A,#N/A,FALSE,"abb5 ";#N/A,#N/A,FALSE,"Tabelle1"}</definedName>
    <definedName name="_qg1" localSheetId="64" hidden="1">{#N/A,#N/A,FALSE,"Tabelle3";#N/A,#N/A,FALSE,"abb5 ";#N/A,#N/A,FALSE,"Tabelle1"}</definedName>
    <definedName name="_qg1" localSheetId="66" hidden="1">{#N/A,#N/A,FALSE,"Tabelle3";#N/A,#N/A,FALSE,"abb5 ";#N/A,#N/A,FALSE,"Tabelle1"}</definedName>
    <definedName name="_qg1" localSheetId="67" hidden="1">{#N/A,#N/A,FALSE,"Tabelle3";#N/A,#N/A,FALSE,"abb5 ";#N/A,#N/A,FALSE,"Tabelle1"}</definedName>
    <definedName name="_qg1" localSheetId="8" hidden="1">{#N/A,#N/A,FALSE,"Tabelle3";#N/A,#N/A,FALSE,"abb5 ";#N/A,#N/A,FALSE,"Tabelle1"}</definedName>
    <definedName name="_qg1" hidden="1">{#N/A,#N/A,FALSE,"Tabelle3";#N/A,#N/A,FALSE,"abb5 ";#N/A,#N/A,FALSE,"Tabelle1"}</definedName>
    <definedName name="_R" localSheetId="1" hidden="1">{"INGRESOS DOLARES",#N/A,FALSE,"informes"}</definedName>
    <definedName name="_R" localSheetId="40" hidden="1">{"INGRESOS DOLARES",#N/A,FALSE,"informes"}</definedName>
    <definedName name="_R" localSheetId="64" hidden="1">{"INGRESOS DOLARES",#N/A,FALSE,"informes"}</definedName>
    <definedName name="_R" localSheetId="66" hidden="1">{"INGRESOS DOLARES",#N/A,FALSE,"informes"}</definedName>
    <definedName name="_R" localSheetId="67" hidden="1">{"INGRESOS DOLARES",#N/A,FALSE,"informes"}</definedName>
    <definedName name="_R" localSheetId="8" hidden="1">{"INGRESOS DOLARES",#N/A,FALSE,"informes"}</definedName>
    <definedName name="_R" hidden="1">{"INGRESOS DOLARES",#N/A,FALSE,"informes"}</definedName>
    <definedName name="_Regression_Out" localSheetId="1" hidden="1">#REF!</definedName>
    <definedName name="_Regression_Out" localSheetId="64" hidden="1">#REF!</definedName>
    <definedName name="_Regression_Out" localSheetId="66" hidden="1">#REF!</definedName>
    <definedName name="_Regression_Out" localSheetId="67" hidden="1">#REF!</definedName>
    <definedName name="_Regression_Out" localSheetId="8" hidden="1">#REF!</definedName>
    <definedName name="_Regression_Out" hidden="1">#REF!</definedName>
    <definedName name="_Regression_X" localSheetId="1" hidden="1">#REF!</definedName>
    <definedName name="_Regression_X" localSheetId="64" hidden="1">#REF!</definedName>
    <definedName name="_Regression_X" localSheetId="66" hidden="1">#REF!</definedName>
    <definedName name="_Regression_X" localSheetId="67" hidden="1">#REF!</definedName>
    <definedName name="_Regression_X" localSheetId="8" hidden="1">#REF!</definedName>
    <definedName name="_Regression_X" hidden="1">#REF!</definedName>
    <definedName name="_Regression_Y" localSheetId="1" hidden="1">#REF!</definedName>
    <definedName name="_Regression_Y" localSheetId="64" hidden="1">#REF!</definedName>
    <definedName name="_Regression_Y" localSheetId="66" hidden="1">#REF!</definedName>
    <definedName name="_Regression_Y" localSheetId="67" hidden="1">#REF!</definedName>
    <definedName name="_Regression_Y" localSheetId="8" hidden="1">#REF!</definedName>
    <definedName name="_Regression_Y" hidden="1">#REF!</definedName>
    <definedName name="_Sort" localSheetId="1" hidden="1">#REF!</definedName>
    <definedName name="_Sort" localSheetId="64" hidden="1">#REF!</definedName>
    <definedName name="_Sort" localSheetId="66" hidden="1">#REF!</definedName>
    <definedName name="_Sort" localSheetId="67" hidden="1">#REF!</definedName>
    <definedName name="_Sort" localSheetId="8" hidden="1">#REF!</definedName>
    <definedName name="_Sort" hidden="1">#REF!</definedName>
    <definedName name="_SRT11" localSheetId="1" hidden="1">{"Minpmon",#N/A,FALSE,"Monthinput"}</definedName>
    <definedName name="_SRT11" localSheetId="40" hidden="1">{"Minpmon",#N/A,FALSE,"Monthinput"}</definedName>
    <definedName name="_SRT11" localSheetId="64" hidden="1">{"Minpmon",#N/A,FALSE,"Monthinput"}</definedName>
    <definedName name="_SRT11" localSheetId="66" hidden="1">{"Minpmon",#N/A,FALSE,"Monthinput"}</definedName>
    <definedName name="_SRT11" localSheetId="67" hidden="1">{"Minpmon",#N/A,FALSE,"Monthinput"}</definedName>
    <definedName name="_SRT11" localSheetId="8" hidden="1">{"Minpmon",#N/A,FALSE,"Monthinput"}</definedName>
    <definedName name="_SRT11" hidden="1">{"Minpmon",#N/A,FALSE,"Monthinput"}</definedName>
    <definedName name="a" localSheetId="1" hidden="1">{#N/A,#N/A,FALSE,"Tabelle3";#N/A,#N/A,FALSE,"abb5 ";#N/A,#N/A,FALSE,"Tabelle1"}</definedName>
    <definedName name="a" localSheetId="40" hidden="1">{#N/A,#N/A,FALSE,"Tabelle3";#N/A,#N/A,FALSE,"abb5 ";#N/A,#N/A,FALSE,"Tabelle1"}</definedName>
    <definedName name="a" localSheetId="64" hidden="1">{#N/A,#N/A,FALSE,"Tabelle3";#N/A,#N/A,FALSE,"abb5 ";#N/A,#N/A,FALSE,"Tabelle1"}</definedName>
    <definedName name="a" localSheetId="8" hidden="1">{#N/A,#N/A,FALSE,"Tabelle3";#N/A,#N/A,FALSE,"abb5 ";#N/A,#N/A,FALSE,"Tabelle1"}</definedName>
    <definedName name="a" hidden="1">{#N/A,#N/A,FALSE,"Tabelle3";#N/A,#N/A,FALSE,"abb5 ";#N/A,#N/A,FALSE,"Tabelle1"}</definedName>
    <definedName name="aa" localSheetId="1" hidden="1">{"'701_7'!$A$16:$Z$80"}</definedName>
    <definedName name="aa" localSheetId="40" hidden="1">{"'701_7'!$A$16:$Z$80"}</definedName>
    <definedName name="aa" localSheetId="64" hidden="1">{"'701_7'!$A$16:$Z$80"}</definedName>
    <definedName name="aa" localSheetId="8" hidden="1">{"'701_7'!$A$16:$Z$80"}</definedName>
    <definedName name="aa" hidden="1">{"'701_7'!$A$16:$Z$80"}</definedName>
    <definedName name="aaa" localSheetId="1" hidden="1">{"Riqfin97",#N/A,FALSE,"Tran";"Riqfinpro",#N/A,FALSE,"Tran"}</definedName>
    <definedName name="aaa" localSheetId="40" hidden="1">{"Riqfin97",#N/A,FALSE,"Tran";"Riqfinpro",#N/A,FALSE,"Tran"}</definedName>
    <definedName name="aaa" localSheetId="64" hidden="1">{"Riqfin97",#N/A,FALSE,"Tran";"Riqfinpro",#N/A,FALSE,"Tran"}</definedName>
    <definedName name="aaa" localSheetId="66" hidden="1">{"Riqfin97",#N/A,FALSE,"Tran";"Riqfinpro",#N/A,FALSE,"Tran"}</definedName>
    <definedName name="aaa" localSheetId="67" hidden="1">{"Riqfin97",#N/A,FALSE,"Tran";"Riqfinpro",#N/A,FALSE,"Tran"}</definedName>
    <definedName name="aaa" localSheetId="8" hidden="1">{"Riqfin97",#N/A,FALSE,"Tran";"Riqfinpro",#N/A,FALSE,"Tran"}</definedName>
    <definedName name="aaa" hidden="1">{"Riqfin97",#N/A,FALSE,"Tran";"Riqfinpro",#N/A,FALSE,"Tran"}</definedName>
    <definedName name="aaaaaaaaaaaaa" localSheetId="1" hidden="1">{"'Tab. 1.7.0 PASSIVA'!$A$1:$AK$16"}</definedName>
    <definedName name="aaaaaaaaaaaaa" localSheetId="40" hidden="1">{"'Tab. 1.7.0 PASSIVA'!$A$1:$AK$16"}</definedName>
    <definedName name="aaaaaaaaaaaaa" localSheetId="64" hidden="1">{"'Tab. 1.7.0 PASSIVA'!$A$1:$AK$16"}</definedName>
    <definedName name="aaaaaaaaaaaaa" localSheetId="8" hidden="1">{"'Tab. 1.7.0 PASSIVA'!$A$1:$AK$16"}</definedName>
    <definedName name="aaaaaaaaaaaaa" hidden="1">{"'Tab. 1.7.0 PASSIVA'!$A$1:$AK$16"}</definedName>
    <definedName name="aaaaaaaaaaaaaaaaaaaaaa" localSheetId="1" hidden="1">{"'701_7'!$A$16:$Z$80"}</definedName>
    <definedName name="aaaaaaaaaaaaaaaaaaaaaa" localSheetId="40" hidden="1">{"'701_7'!$A$16:$Z$80"}</definedName>
    <definedName name="aaaaaaaaaaaaaaaaaaaaaa" localSheetId="64" hidden="1">{"'701_7'!$A$16:$Z$80"}</definedName>
    <definedName name="aaaaaaaaaaaaaaaaaaaaaa" localSheetId="8" hidden="1">{"'701_7'!$A$16:$Z$80"}</definedName>
    <definedName name="aaaaaaaaaaaaaaaaaaaaaa" hidden="1">{"'701_7'!$A$16:$Z$80"}</definedName>
    <definedName name="aab" localSheetId="1" hidden="1">{"Riqfin97",#N/A,FALSE,"Tran";"Riqfinpro",#N/A,FALSE,"Tran"}</definedName>
    <definedName name="aab" localSheetId="40" hidden="1">{"Riqfin97",#N/A,FALSE,"Tran";"Riqfinpro",#N/A,FALSE,"Tran"}</definedName>
    <definedName name="aab" localSheetId="64" hidden="1">{"Riqfin97",#N/A,FALSE,"Tran";"Riqfinpro",#N/A,FALSE,"Tran"}</definedName>
    <definedName name="aab" localSheetId="66" hidden="1">{"Riqfin97",#N/A,FALSE,"Tran";"Riqfinpro",#N/A,FALSE,"Tran"}</definedName>
    <definedName name="aab" localSheetId="67" hidden="1">{"Riqfin97",#N/A,FALSE,"Tran";"Riqfinpro",#N/A,FALSE,"Tran"}</definedName>
    <definedName name="aab" localSheetId="8" hidden="1">{"Riqfin97",#N/A,FALSE,"Tran";"Riqfinpro",#N/A,FALSE,"Tran"}</definedName>
    <definedName name="aab" hidden="1">{"Riqfin97",#N/A,FALSE,"Tran";"Riqfinpro",#N/A,FALSE,"Tran"}</definedName>
    <definedName name="Absatzplan2001_2004" localSheetId="1" hidden="1">{#N/A,#N/A,TRUE,"Tabelle1";#N/A,#N/A,TRUE,"Tabelle2";#N/A,#N/A,TRUE,"Tabelle3";#N/A,#N/A,TRUE,"Tabelle4"}</definedName>
    <definedName name="Absatzplan2001_2004" localSheetId="40" hidden="1">{#N/A,#N/A,TRUE,"Tabelle1";#N/A,#N/A,TRUE,"Tabelle2";#N/A,#N/A,TRUE,"Tabelle3";#N/A,#N/A,TRUE,"Tabelle4"}</definedName>
    <definedName name="Absatzplan2001_2004" localSheetId="64" hidden="1">{#N/A,#N/A,TRUE,"Tabelle1";#N/A,#N/A,TRUE,"Tabelle2";#N/A,#N/A,TRUE,"Tabelle3";#N/A,#N/A,TRUE,"Tabelle4"}</definedName>
    <definedName name="Absatzplan2001_2004" localSheetId="66" hidden="1">{#N/A,#N/A,TRUE,"Tabelle1";#N/A,#N/A,TRUE,"Tabelle2";#N/A,#N/A,TRUE,"Tabelle3";#N/A,#N/A,TRUE,"Tabelle4"}</definedName>
    <definedName name="Absatzplan2001_2004" localSheetId="67" hidden="1">{#N/A,#N/A,TRUE,"Tabelle1";#N/A,#N/A,TRUE,"Tabelle2";#N/A,#N/A,TRUE,"Tabelle3";#N/A,#N/A,TRUE,"Tabelle4"}</definedName>
    <definedName name="Absatzplan2001_2004" localSheetId="8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1" hidden="1">{"CECons",#N/A,FALSE,"CE"}</definedName>
    <definedName name="acd" localSheetId="40" hidden="1">{"CECons",#N/A,FALSE,"CE"}</definedName>
    <definedName name="acd" localSheetId="64" hidden="1">{"CECons",#N/A,FALSE,"CE"}</definedName>
    <definedName name="acd" localSheetId="66" hidden="1">{"CECons",#N/A,FALSE,"CE"}</definedName>
    <definedName name="acd" localSheetId="67" hidden="1">{"CECons",#N/A,FALSE,"CE"}</definedName>
    <definedName name="acd" localSheetId="8" hidden="1">{"CECons",#N/A,FALSE,"CE"}</definedName>
    <definedName name="acd" hidden="1">{"CECons",#N/A,FALSE,"CE"}</definedName>
    <definedName name="ad" localSheetId="1" hidden="1">{"Riqfin97",#N/A,FALSE,"Tran";"Riqfinpro",#N/A,FALSE,"Tran"}</definedName>
    <definedName name="ad" localSheetId="40" hidden="1">{"Riqfin97",#N/A,FALSE,"Tran";"Riqfinpro",#N/A,FALSE,"Tran"}</definedName>
    <definedName name="ad" localSheetId="64" hidden="1">{"Riqfin97",#N/A,FALSE,"Tran";"Riqfinpro",#N/A,FALSE,"Tran"}</definedName>
    <definedName name="ad" localSheetId="66" hidden="1">{"Riqfin97",#N/A,FALSE,"Tran";"Riqfinpro",#N/A,FALSE,"Tran"}</definedName>
    <definedName name="ad" localSheetId="67" hidden="1">{"Riqfin97",#N/A,FALSE,"Tran";"Riqfinpro",#N/A,FALSE,"Tran"}</definedName>
    <definedName name="ad" localSheetId="8" hidden="1">{"Riqfin97",#N/A,FALSE,"Tran";"Riqfinpro",#N/A,FALSE,"Tran"}</definedName>
    <definedName name="ad" hidden="1">{"Riqfin97",#N/A,FALSE,"Tran";"Riqfinpro",#N/A,FALSE,"Tran"}</definedName>
    <definedName name="adf" localSheetId="1" hidden="1">{"Riqfin97",#N/A,FALSE,"Tran";"Riqfinpro",#N/A,FALSE,"Tran"}</definedName>
    <definedName name="adf" localSheetId="40" hidden="1">{"Riqfin97",#N/A,FALSE,"Tran";"Riqfinpro",#N/A,FALSE,"Tran"}</definedName>
    <definedName name="adf" localSheetId="64" hidden="1">{"Riqfin97",#N/A,FALSE,"Tran";"Riqfinpro",#N/A,FALSE,"Tran"}</definedName>
    <definedName name="adf" localSheetId="66" hidden="1">{"Riqfin97",#N/A,FALSE,"Tran";"Riqfinpro",#N/A,FALSE,"Tran"}</definedName>
    <definedName name="adf" localSheetId="67" hidden="1">{"Riqfin97",#N/A,FALSE,"Tran";"Riqfinpro",#N/A,FALSE,"Tran"}</definedName>
    <definedName name="adf" localSheetId="8" hidden="1">{"Riqfin97",#N/A,FALSE,"Tran";"Riqfinpro",#N/A,FALSE,"Tran"}</definedName>
    <definedName name="adf" hidden="1">{"Riqfin97",#N/A,FALSE,"Tran";"Riqfinpro",#N/A,FALSE,"Tran"}</definedName>
    <definedName name="adfasdf" localSheetId="1" hidden="1">{"Riqfin97",#N/A,FALSE,"Tran";"Riqfinpro",#N/A,FALSE,"Tran"}</definedName>
    <definedName name="adfasdf" localSheetId="40" hidden="1">{"Riqfin97",#N/A,FALSE,"Tran";"Riqfinpro",#N/A,FALSE,"Tran"}</definedName>
    <definedName name="adfasdf" localSheetId="64" hidden="1">{"Riqfin97",#N/A,FALSE,"Tran";"Riqfinpro",#N/A,FALSE,"Tran"}</definedName>
    <definedName name="adfasdf" localSheetId="66" hidden="1">{"Riqfin97",#N/A,FALSE,"Tran";"Riqfinpro",#N/A,FALSE,"Tran"}</definedName>
    <definedName name="adfasdf" localSheetId="67" hidden="1">{"Riqfin97",#N/A,FALSE,"Tran";"Riqfinpro",#N/A,FALSE,"Tran"}</definedName>
    <definedName name="adfasdf" localSheetId="8" hidden="1">{"Riqfin97",#N/A,FALSE,"Tran";"Riqfinpro",#N/A,FALSE,"Tran"}</definedName>
    <definedName name="adfasdf" hidden="1">{"Riqfin97",#N/A,FALSE,"Tran";"Riqfinpro",#N/A,FALSE,"Tran"}</definedName>
    <definedName name="adfasdgd" localSheetId="1" hidden="1">{"Tab1",#N/A,FALSE,"P";"Tab2",#N/A,FALSE,"P"}</definedName>
    <definedName name="adfasdgd" localSheetId="40" hidden="1">{"Tab1",#N/A,FALSE,"P";"Tab2",#N/A,FALSE,"P"}</definedName>
    <definedName name="adfasdgd" localSheetId="64" hidden="1">{"Tab1",#N/A,FALSE,"P";"Tab2",#N/A,FALSE,"P"}</definedName>
    <definedName name="adfasdgd" localSheetId="66" hidden="1">{"Tab1",#N/A,FALSE,"P";"Tab2",#N/A,FALSE,"P"}</definedName>
    <definedName name="adfasdgd" localSheetId="67" hidden="1">{"Tab1",#N/A,FALSE,"P";"Tab2",#N/A,FALSE,"P"}</definedName>
    <definedName name="adfasdgd" localSheetId="8" hidden="1">{"Tab1",#N/A,FALSE,"P";"Tab2",#N/A,FALSE,"P"}</definedName>
    <definedName name="adfasdgd" hidden="1">{"Tab1",#N/A,FALSE,"P";"Tab2",#N/A,FALSE,"P"}</definedName>
    <definedName name="aer" localSheetId="1" hidden="1">{#N/A,#N/A,FALSE,"Tabelle3";#N/A,#N/A,FALSE,"abb5 ";#N/A,#N/A,FALSE,"Tabelle1"}</definedName>
    <definedName name="aer" localSheetId="40" hidden="1">{#N/A,#N/A,FALSE,"Tabelle3";#N/A,#N/A,FALSE,"abb5 ";#N/A,#N/A,FALSE,"Tabelle1"}</definedName>
    <definedName name="aer" localSheetId="64" hidden="1">{#N/A,#N/A,FALSE,"Tabelle3";#N/A,#N/A,FALSE,"abb5 ";#N/A,#N/A,FALSE,"Tabelle1"}</definedName>
    <definedName name="aer" localSheetId="66" hidden="1">{#N/A,#N/A,FALSE,"Tabelle3";#N/A,#N/A,FALSE,"abb5 ";#N/A,#N/A,FALSE,"Tabelle1"}</definedName>
    <definedName name="aer" localSheetId="67" hidden="1">{#N/A,#N/A,FALSE,"Tabelle3";#N/A,#N/A,FALSE,"abb5 ";#N/A,#N/A,FALSE,"Tabelle1"}</definedName>
    <definedName name="aer" localSheetId="8" hidden="1">{#N/A,#N/A,FALSE,"Tabelle3";#N/A,#N/A,FALSE,"abb5 ";#N/A,#N/A,FALSE,"Tabelle1"}</definedName>
    <definedName name="aer" hidden="1">{#N/A,#N/A,FALSE,"Tabelle3";#N/A,#N/A,FALSE,"abb5 ";#N/A,#N/A,FALSE,"Tabelle1"}</definedName>
    <definedName name="af" localSheetId="1" hidden="1">{"Tab1",#N/A,FALSE,"P";"Tab2",#N/A,FALSE,"P"}</definedName>
    <definedName name="af" localSheetId="40" hidden="1">{"Tab1",#N/A,FALSE,"P";"Tab2",#N/A,FALSE,"P"}</definedName>
    <definedName name="af" localSheetId="64" hidden="1">{"Tab1",#N/A,FALSE,"P";"Tab2",#N/A,FALSE,"P"}</definedName>
    <definedName name="af" localSheetId="66" hidden="1">{"Tab1",#N/A,FALSE,"P";"Tab2",#N/A,FALSE,"P"}</definedName>
    <definedName name="af" localSheetId="67" hidden="1">{"Tab1",#N/A,FALSE,"P";"Tab2",#N/A,FALSE,"P"}</definedName>
    <definedName name="af" localSheetId="8" hidden="1">{"Tab1",#N/A,FALSE,"P";"Tab2",#N/A,FALSE,"P"}</definedName>
    <definedName name="af" hidden="1">{"Tab1",#N/A,FALSE,"P";"Tab2",#N/A,FALSE,"P"}</definedName>
    <definedName name="ag" localSheetId="1" hidden="1">{"Tab1",#N/A,FALSE,"P";"Tab2",#N/A,FALSE,"P"}</definedName>
    <definedName name="ag" localSheetId="40" hidden="1">{"Tab1",#N/A,FALSE,"P";"Tab2",#N/A,FALSE,"P"}</definedName>
    <definedName name="ag" localSheetId="64" hidden="1">{"Tab1",#N/A,FALSE,"P";"Tab2",#N/A,FALSE,"P"}</definedName>
    <definedName name="ag" localSheetId="66" hidden="1">{"Tab1",#N/A,FALSE,"P";"Tab2",#N/A,FALSE,"P"}</definedName>
    <definedName name="ag" localSheetId="67" hidden="1">{"Tab1",#N/A,FALSE,"P";"Tab2",#N/A,FALSE,"P"}</definedName>
    <definedName name="ag" localSheetId="8" hidden="1">{"Tab1",#N/A,FALSE,"P";"Tab2",#N/A,FALSE,"P"}</definedName>
    <definedName name="ag" hidden="1">{"Tab1",#N/A,FALSE,"P";"Tab2",#N/A,FALSE,"P"}</definedName>
    <definedName name="ah" localSheetId="1" hidden="1">{"Riqfin97",#N/A,FALSE,"Tran";"Riqfinpro",#N/A,FALSE,"Tran"}</definedName>
    <definedName name="ah" localSheetId="40" hidden="1">{"Riqfin97",#N/A,FALSE,"Tran";"Riqfinpro",#N/A,FALSE,"Tran"}</definedName>
    <definedName name="ah" localSheetId="64" hidden="1">{"Riqfin97",#N/A,FALSE,"Tran";"Riqfinpro",#N/A,FALSE,"Tran"}</definedName>
    <definedName name="ah" localSheetId="66" hidden="1">{"Riqfin97",#N/A,FALSE,"Tran";"Riqfinpro",#N/A,FALSE,"Tran"}</definedName>
    <definedName name="ah" localSheetId="67" hidden="1">{"Riqfin97",#N/A,FALSE,"Tran";"Riqfinpro",#N/A,FALSE,"Tran"}</definedName>
    <definedName name="ah" localSheetId="8" hidden="1">{"Riqfin97",#N/A,FALSE,"Tran";"Riqfinpro",#N/A,FALSE,"Tran"}</definedName>
    <definedName name="ah" hidden="1">{"Riqfin97",#N/A,FALSE,"Tran";"Riqfinpro",#N/A,FALSE,"Tran"}</definedName>
    <definedName name="aj" localSheetId="1" hidden="1">{"Riqfin97",#N/A,FALSE,"Tran";"Riqfinpro",#N/A,FALSE,"Tran"}</definedName>
    <definedName name="aj" localSheetId="40" hidden="1">{"Riqfin97",#N/A,FALSE,"Tran";"Riqfinpro",#N/A,FALSE,"Tran"}</definedName>
    <definedName name="aj" localSheetId="64" hidden="1">{"Riqfin97",#N/A,FALSE,"Tran";"Riqfinpro",#N/A,FALSE,"Tran"}</definedName>
    <definedName name="aj" localSheetId="66" hidden="1">{"Riqfin97",#N/A,FALSE,"Tran";"Riqfinpro",#N/A,FALSE,"Tran"}</definedName>
    <definedName name="aj" localSheetId="67" hidden="1">{"Riqfin97",#N/A,FALSE,"Tran";"Riqfinpro",#N/A,FALSE,"Tran"}</definedName>
    <definedName name="aj" localSheetId="8" hidden="1">{"Riqfin97",#N/A,FALSE,"Tran";"Riqfinpro",#N/A,FALSE,"Tran"}</definedName>
    <definedName name="aj" hidden="1">{"Riqfin97",#N/A,FALSE,"Tran";"Riqfinpro",#N/A,FALSE,"Tran"}</definedName>
    <definedName name="al" localSheetId="1" hidden="1">{"Riqfin97",#N/A,FALSE,"Tran";"Riqfinpro",#N/A,FALSE,"Tran"}</definedName>
    <definedName name="al" localSheetId="40" hidden="1">{"Riqfin97",#N/A,FALSE,"Tran";"Riqfinpro",#N/A,FALSE,"Tran"}</definedName>
    <definedName name="al" localSheetId="64" hidden="1">{"Riqfin97",#N/A,FALSE,"Tran";"Riqfinpro",#N/A,FALSE,"Tran"}</definedName>
    <definedName name="al" localSheetId="66" hidden="1">{"Riqfin97",#N/A,FALSE,"Tran";"Riqfinpro",#N/A,FALSE,"Tran"}</definedName>
    <definedName name="al" localSheetId="67" hidden="1">{"Riqfin97",#N/A,FALSE,"Tran";"Riqfinpro",#N/A,FALSE,"Tran"}</definedName>
    <definedName name="al" localSheetId="8" hidden="1">{"Riqfin97",#N/A,FALSE,"Tran";"Riqfinpro",#N/A,FALSE,"Tran"}</definedName>
    <definedName name="al" hidden="1">{"Riqfin97",#N/A,FALSE,"Tran";"Riqfinpro",#N/A,FALSE,"Tran"}</definedName>
    <definedName name="amo" localSheetId="1" hidden="1">{"Tab1",#N/A,FALSE,"P";"Tab2",#N/A,FALSE,"P"}</definedName>
    <definedName name="amo" localSheetId="40" hidden="1">{"Tab1",#N/A,FALSE,"P";"Tab2",#N/A,FALSE,"P"}</definedName>
    <definedName name="amo" localSheetId="64" hidden="1">{"Tab1",#N/A,FALSE,"P";"Tab2",#N/A,FALSE,"P"}</definedName>
    <definedName name="amo" localSheetId="66" hidden="1">{"Tab1",#N/A,FALSE,"P";"Tab2",#N/A,FALSE,"P"}</definedName>
    <definedName name="amo" localSheetId="67" hidden="1">{"Tab1",#N/A,FALSE,"P";"Tab2",#N/A,FALSE,"P"}</definedName>
    <definedName name="amo" localSheetId="8" hidden="1">{"Tab1",#N/A,FALSE,"P";"Tab2",#N/A,FALSE,"P"}</definedName>
    <definedName name="amo" hidden="1">{"Tab1",#N/A,FALSE,"P";"Tab2",#N/A,FALSE,"P"}</definedName>
    <definedName name="anscount" hidden="1">1</definedName>
    <definedName name="as" localSheetId="1" hidden="1">{"Minpmon",#N/A,FALSE,"Monthinput"}</definedName>
    <definedName name="as" localSheetId="40" hidden="1">{"Minpmon",#N/A,FALSE,"Monthinput"}</definedName>
    <definedName name="as" localSheetId="64" hidden="1">{"Minpmon",#N/A,FALSE,"Monthinput"}</definedName>
    <definedName name="as" localSheetId="66" hidden="1">{"Minpmon",#N/A,FALSE,"Monthinput"}</definedName>
    <definedName name="as" localSheetId="67" hidden="1">{"Minpmon",#N/A,FALSE,"Monthinput"}</definedName>
    <definedName name="as" localSheetId="8" hidden="1">{"Minpmon",#N/A,FALSE,"Monthinput"}</definedName>
    <definedName name="as" hidden="1">{"Minpmon",#N/A,FALSE,"Monthinput"}</definedName>
    <definedName name="AS2DocOpenMode" hidden="1">"AS2DocumentBrowse"</definedName>
    <definedName name="asdf" localSheetId="64" hidden="1">#REF!</definedName>
    <definedName name="asdf" hidden="1">#REF!</definedName>
    <definedName name="asdfasdf" localSheetId="1" hidden="1">{"Tab1",#N/A,FALSE,"P";"Tab2",#N/A,FALSE,"P"}</definedName>
    <definedName name="asdfasdf" localSheetId="40" hidden="1">{"Tab1",#N/A,FALSE,"P";"Tab2",#N/A,FALSE,"P"}</definedName>
    <definedName name="asdfasdf" localSheetId="64" hidden="1">{"Tab1",#N/A,FALSE,"P";"Tab2",#N/A,FALSE,"P"}</definedName>
    <definedName name="asdfasdf" localSheetId="66" hidden="1">{"Tab1",#N/A,FALSE,"P";"Tab2",#N/A,FALSE,"P"}</definedName>
    <definedName name="asdfasdf" localSheetId="67" hidden="1">{"Tab1",#N/A,FALSE,"P";"Tab2",#N/A,FALSE,"P"}</definedName>
    <definedName name="asdfasdf" localSheetId="8" hidden="1">{"Tab1",#N/A,FALSE,"P";"Tab2",#N/A,FALSE,"P"}</definedName>
    <definedName name="asdfasdf" hidden="1">{"Tab1",#N/A,FALSE,"P";"Tab2",#N/A,FALSE,"P"}</definedName>
    <definedName name="asdgagsdag" localSheetId="1" hidden="1">{"Riqfin97",#N/A,FALSE,"Tran";"Riqfinpro",#N/A,FALSE,"Tran"}</definedName>
    <definedName name="asdgagsdag" localSheetId="40" hidden="1">{"Riqfin97",#N/A,FALSE,"Tran";"Riqfinpro",#N/A,FALSE,"Tran"}</definedName>
    <definedName name="asdgagsdag" localSheetId="64" hidden="1">{"Riqfin97",#N/A,FALSE,"Tran";"Riqfinpro",#N/A,FALSE,"Tran"}</definedName>
    <definedName name="asdgagsdag" localSheetId="66" hidden="1">{"Riqfin97",#N/A,FALSE,"Tran";"Riqfinpro",#N/A,FALSE,"Tran"}</definedName>
    <definedName name="asdgagsdag" localSheetId="67" hidden="1">{"Riqfin97",#N/A,FALSE,"Tran";"Riqfinpro",#N/A,FALSE,"Tran"}</definedName>
    <definedName name="asdgagsdag" localSheetId="8" hidden="1">{"Riqfin97",#N/A,FALSE,"Tran";"Riqfinpro",#N/A,FALSE,"Tran"}</definedName>
    <definedName name="asdgagsdag" hidden="1">{"Riqfin97",#N/A,FALSE,"Tran";"Riqfinpro",#N/A,FALSE,"Tran"}</definedName>
    <definedName name="asfasdfas" localSheetId="1" hidden="1">{"Riqfin97",#N/A,FALSE,"Tran";"Riqfinpro",#N/A,FALSE,"Tran"}</definedName>
    <definedName name="asfasdfas" localSheetId="40" hidden="1">{"Riqfin97",#N/A,FALSE,"Tran";"Riqfinpro",#N/A,FALSE,"Tran"}</definedName>
    <definedName name="asfasdfas" localSheetId="64" hidden="1">{"Riqfin97",#N/A,FALSE,"Tran";"Riqfinpro",#N/A,FALSE,"Tran"}</definedName>
    <definedName name="asfasdfas" localSheetId="66" hidden="1">{"Riqfin97",#N/A,FALSE,"Tran";"Riqfinpro",#N/A,FALSE,"Tran"}</definedName>
    <definedName name="asfasdfas" localSheetId="67" hidden="1">{"Riqfin97",#N/A,FALSE,"Tran";"Riqfinpro",#N/A,FALSE,"Tran"}</definedName>
    <definedName name="asfasdfas" localSheetId="8" hidden="1">{"Riqfin97",#N/A,FALSE,"Tran";"Riqfinpro",#N/A,FALSE,"Tran"}</definedName>
    <definedName name="asfasdfas" hidden="1">{"Riqfin97",#N/A,FALSE,"Tran";"Riqfinpro",#N/A,FALSE,"Tran"}</definedName>
    <definedName name="asfdfgasrgsrg" localSheetId="1" hidden="1">{"Riqfin97",#N/A,FALSE,"Tran";"Riqfinpro",#N/A,FALSE,"Tran"}</definedName>
    <definedName name="asfdfgasrgsrg" localSheetId="40" hidden="1">{"Riqfin97",#N/A,FALSE,"Tran";"Riqfinpro",#N/A,FALSE,"Tran"}</definedName>
    <definedName name="asfdfgasrgsrg" localSheetId="64" hidden="1">{"Riqfin97",#N/A,FALSE,"Tran";"Riqfinpro",#N/A,FALSE,"Tran"}</definedName>
    <definedName name="asfdfgasrgsrg" localSheetId="66" hidden="1">{"Riqfin97",#N/A,FALSE,"Tran";"Riqfinpro",#N/A,FALSE,"Tran"}</definedName>
    <definedName name="asfdfgasrgsrg" localSheetId="67" hidden="1">{"Riqfin97",#N/A,FALSE,"Tran";"Riqfinpro",#N/A,FALSE,"Tran"}</definedName>
    <definedName name="asfdfgasrgsrg" localSheetId="8" hidden="1">{"Riqfin97",#N/A,FALSE,"Tran";"Riqfinpro",#N/A,FALSE,"Tran"}</definedName>
    <definedName name="asfdfgasrgsrg" hidden="1">{"Riqfin97",#N/A,FALSE,"Tran";"Riqfinpro",#N/A,FALSE,"Tran"}</definedName>
    <definedName name="asojh" localSheetId="1" hidden="1">{"'15.01L'!$A$1:$I$62"}</definedName>
    <definedName name="asojh" localSheetId="40" hidden="1">{"'15.01L'!$A$1:$I$62"}</definedName>
    <definedName name="asojh" localSheetId="64" hidden="1">{"'15.01L'!$A$1:$I$62"}</definedName>
    <definedName name="asojh" localSheetId="66" hidden="1">{"'15.01L'!$A$1:$I$62"}</definedName>
    <definedName name="asojh" localSheetId="67" hidden="1">{"'15.01L'!$A$1:$I$62"}</definedName>
    <definedName name="asojh" localSheetId="8" hidden="1">{"'15.01L'!$A$1:$I$62"}</definedName>
    <definedName name="asojh" hidden="1">{"'15.01L'!$A$1:$I$62"}</definedName>
    <definedName name="b" localSheetId="1" hidden="1">{"'701_7'!$A$16:$Z$80"}</definedName>
    <definedName name="b" localSheetId="40" hidden="1">{"'701_7'!$A$16:$Z$80"}</definedName>
    <definedName name="b" localSheetId="64" hidden="1">{"'701_7'!$A$16:$Z$80"}</definedName>
    <definedName name="b" localSheetId="8" hidden="1">{"'701_7'!$A$16:$Z$80"}</definedName>
    <definedName name="b" hidden="1">{"'701_7'!$A$16:$Z$80"}</definedName>
    <definedName name="bb" localSheetId="1" hidden="1">{"Riqfin97",#N/A,FALSE,"Tran";"Riqfinpro",#N/A,FALSE,"Tran"}</definedName>
    <definedName name="bb" localSheetId="40" hidden="1">{"Riqfin97",#N/A,FALSE,"Tran";"Riqfinpro",#N/A,FALSE,"Tran"}</definedName>
    <definedName name="bb" localSheetId="64" hidden="1">{"Riqfin97",#N/A,FALSE,"Tran";"Riqfinpro",#N/A,FALSE,"Tran"}</definedName>
    <definedName name="bb" localSheetId="66" hidden="1">{"Riqfin97",#N/A,FALSE,"Tran";"Riqfinpro",#N/A,FALSE,"Tran"}</definedName>
    <definedName name="bb" localSheetId="67" hidden="1">{"Riqfin97",#N/A,FALSE,"Tran";"Riqfinpro",#N/A,FALSE,"Tran"}</definedName>
    <definedName name="bb" localSheetId="8" hidden="1">{"Riqfin97",#N/A,FALSE,"Tran";"Riqfinpro",#N/A,FALSE,"Tran"}</definedName>
    <definedName name="bb" hidden="1">{"Riqfin97",#N/A,FALSE,"Tran";"Riqfinpro",#N/A,FALSE,"Tran"}</definedName>
    <definedName name="bbbb" localSheetId="1" hidden="1">{"Minpmon",#N/A,FALSE,"Monthinput"}</definedName>
    <definedName name="bbbb" localSheetId="40" hidden="1">{"Minpmon",#N/A,FALSE,"Monthinput"}</definedName>
    <definedName name="bbbb" localSheetId="64" hidden="1">{"Minpmon",#N/A,FALSE,"Monthinput"}</definedName>
    <definedName name="bbbb" localSheetId="66" hidden="1">{"Minpmon",#N/A,FALSE,"Monthinput"}</definedName>
    <definedName name="bbbb" localSheetId="67" hidden="1">{"Minpmon",#N/A,FALSE,"Monthinput"}</definedName>
    <definedName name="bbbb" localSheetId="8" hidden="1">{"Minpmon",#N/A,FALSE,"Monthinput"}</definedName>
    <definedName name="bbbb" hidden="1">{"Minpmon",#N/A,FALSE,"Monthinput"}</definedName>
    <definedName name="bbbbbbbbbbbbb" localSheetId="1" hidden="1">{"Tab1",#N/A,FALSE,"P";"Tab2",#N/A,FALSE,"P"}</definedName>
    <definedName name="bbbbbbbbbbbbb" localSheetId="40" hidden="1">{"Tab1",#N/A,FALSE,"P";"Tab2",#N/A,FALSE,"P"}</definedName>
    <definedName name="bbbbbbbbbbbbb" localSheetId="64" hidden="1">{"Tab1",#N/A,FALSE,"P";"Tab2",#N/A,FALSE,"P"}</definedName>
    <definedName name="bbbbbbbbbbbbb" localSheetId="66" hidden="1">{"Tab1",#N/A,FALSE,"P";"Tab2",#N/A,FALSE,"P"}</definedName>
    <definedName name="bbbbbbbbbbbbb" localSheetId="67" hidden="1">{"Tab1",#N/A,FALSE,"P";"Tab2",#N/A,FALSE,"P"}</definedName>
    <definedName name="bbbbbbbbbbbbb" localSheetId="8" hidden="1">{"Tab1",#N/A,FALSE,"P";"Tab2",#N/A,FALSE,"P"}</definedName>
    <definedName name="bbbbbbbbbbbbb" hidden="1">{"Tab1",#N/A,FALSE,"P";"Tab2",#N/A,FALSE,"P"}</definedName>
    <definedName name="bbxvbcv" localSheetId="1" hidden="1">{"Tab1",#N/A,FALSE,"P";"Tab2",#N/A,FALSE,"P"}</definedName>
    <definedName name="bbxvbcv" localSheetId="40" hidden="1">{"Tab1",#N/A,FALSE,"P";"Tab2",#N/A,FALSE,"P"}</definedName>
    <definedName name="bbxvbcv" localSheetId="64" hidden="1">{"Tab1",#N/A,FALSE,"P";"Tab2",#N/A,FALSE,"P"}</definedName>
    <definedName name="bbxvbcv" localSheetId="66" hidden="1">{"Tab1",#N/A,FALSE,"P";"Tab2",#N/A,FALSE,"P"}</definedName>
    <definedName name="bbxvbcv" localSheetId="67" hidden="1">{"Tab1",#N/A,FALSE,"P";"Tab2",#N/A,FALSE,"P"}</definedName>
    <definedName name="bbxvbcv" localSheetId="8" hidden="1">{"Tab1",#N/A,FALSE,"P";"Tab2",#N/A,FALSE,"P"}</definedName>
    <definedName name="bbxvbcv" hidden="1">{"Tab1",#N/A,FALSE,"P";"Tab2",#N/A,FALSE,"P"}</definedName>
    <definedName name="bdbdcbv" localSheetId="1" hidden="1">{"Tab1",#N/A,FALSE,"P";"Tab2",#N/A,FALSE,"P"}</definedName>
    <definedName name="bdbdcbv" localSheetId="40" hidden="1">{"Tab1",#N/A,FALSE,"P";"Tab2",#N/A,FALSE,"P"}</definedName>
    <definedName name="bdbdcbv" localSheetId="64" hidden="1">{"Tab1",#N/A,FALSE,"P";"Tab2",#N/A,FALSE,"P"}</definedName>
    <definedName name="bdbdcbv" localSheetId="66" hidden="1">{"Tab1",#N/A,FALSE,"P";"Tab2",#N/A,FALSE,"P"}</definedName>
    <definedName name="bdbdcbv" localSheetId="67" hidden="1">{"Tab1",#N/A,FALSE,"P";"Tab2",#N/A,FALSE,"P"}</definedName>
    <definedName name="bdbdcbv" localSheetId="8" hidden="1">{"Tab1",#N/A,FALSE,"P";"Tab2",#N/A,FALSE,"P"}</definedName>
    <definedName name="bdbdcbv" hidden="1">{"Tab1",#N/A,FALSE,"P";"Tab2",#N/A,FALSE,"P"}</definedName>
    <definedName name="bgbdfbs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6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6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ip" localSheetId="1" hidden="1">{"'701_7'!$A$16:$Z$80"}</definedName>
    <definedName name="bip" localSheetId="40" hidden="1">{"'701_7'!$A$16:$Z$80"}</definedName>
    <definedName name="bip" localSheetId="64" hidden="1">{"'701_7'!$A$16:$Z$80"}</definedName>
    <definedName name="bip" localSheetId="8" hidden="1">{"'701_7'!$A$16:$Z$80"}</definedName>
    <definedName name="bip" hidden="1">{"'701_7'!$A$16:$Z$80"}</definedName>
    <definedName name="BIP_HVPI" localSheetId="1" hidden="1">{"'701_7'!$A$16:$Z$80"}</definedName>
    <definedName name="BIP_HVPI" localSheetId="40" hidden="1">{"'701_7'!$A$16:$Z$80"}</definedName>
    <definedName name="BIP_HVPI" localSheetId="64" hidden="1">{"'701_7'!$A$16:$Z$80"}</definedName>
    <definedName name="BIP_HVPI" localSheetId="8" hidden="1">{"'701_7'!$A$16:$Z$80"}</definedName>
    <definedName name="BIP_HVPI" hidden="1">{"'701_7'!$A$16:$Z$80"}</definedName>
    <definedName name="bmv" localSheetId="1" hidden="1">#REF!</definedName>
    <definedName name="bmv" localSheetId="64" hidden="1">#REF!</definedName>
    <definedName name="bmv" localSheetId="66" hidden="1">#REF!</definedName>
    <definedName name="bmv" localSheetId="67" hidden="1">#REF!</definedName>
    <definedName name="bmv" localSheetId="8" hidden="1">#REF!</definedName>
    <definedName name="bmv" hidden="1">#REF!</definedName>
    <definedName name="BundesländerAlt" localSheetId="1" hidden="1">{#N/A,#N/A,FALSE,"MZ GRV";#N/A,#N/A,FALSE,"MZ ArV";#N/A,#N/A,FALSE,"MZ AnV";#N/A,#N/A,FALSE,"MZ KnV"}</definedName>
    <definedName name="BundesländerAlt" localSheetId="40" hidden="1">{#N/A,#N/A,FALSE,"MZ GRV";#N/A,#N/A,FALSE,"MZ ArV";#N/A,#N/A,FALSE,"MZ AnV";#N/A,#N/A,FALSE,"MZ KnV"}</definedName>
    <definedName name="BundesländerAlt" localSheetId="64" hidden="1">{#N/A,#N/A,FALSE,"MZ GRV";#N/A,#N/A,FALSE,"MZ ArV";#N/A,#N/A,FALSE,"MZ AnV";#N/A,#N/A,FALSE,"MZ KnV"}</definedName>
    <definedName name="BundesländerAlt" localSheetId="66" hidden="1">{#N/A,#N/A,FALSE,"MZ GRV";#N/A,#N/A,FALSE,"MZ ArV";#N/A,#N/A,FALSE,"MZ AnV";#N/A,#N/A,FALSE,"MZ KnV"}</definedName>
    <definedName name="BundesländerAlt" localSheetId="67" hidden="1">{#N/A,#N/A,FALSE,"MZ GRV";#N/A,#N/A,FALSE,"MZ ArV";#N/A,#N/A,FALSE,"MZ AnV";#N/A,#N/A,FALSE,"MZ KnV"}</definedName>
    <definedName name="BundesländerAlt" localSheetId="8" hidden="1">{#N/A,#N/A,FALSE,"MZ GRV";#N/A,#N/A,FALSE,"MZ ArV";#N/A,#N/A,FALSE,"MZ AnV";#N/A,#N/A,FALSE,"MZ KnV"}</definedName>
    <definedName name="BundesländerAlt" hidden="1">{#N/A,#N/A,FALSE,"MZ GRV";#N/A,#N/A,FALSE,"MZ ArV";#N/A,#N/A,FALSE,"MZ AnV";#N/A,#N/A,FALSE,"MZ KnV"}</definedName>
    <definedName name="CBWorkbookPriority" hidden="1">-238828510</definedName>
    <definedName name="cc" localSheetId="1" hidden="1">{"Riqfin97",#N/A,FALSE,"Tran";"Riqfinpro",#N/A,FALSE,"Tran"}</definedName>
    <definedName name="cc" localSheetId="40" hidden="1">{"Riqfin97",#N/A,FALSE,"Tran";"Riqfinpro",#N/A,FALSE,"Tran"}</definedName>
    <definedName name="cc" localSheetId="64" hidden="1">{"Riqfin97",#N/A,FALSE,"Tran";"Riqfinpro",#N/A,FALSE,"Tran"}</definedName>
    <definedName name="cc" localSheetId="66" hidden="1">{"Riqfin97",#N/A,FALSE,"Tran";"Riqfinpro",#N/A,FALSE,"Tran"}</definedName>
    <definedName name="cc" localSheetId="67" hidden="1">{"Riqfin97",#N/A,FALSE,"Tran";"Riqfinpro",#N/A,FALSE,"Tran"}</definedName>
    <definedName name="cc" localSheetId="8" hidden="1">{"Riqfin97",#N/A,FALSE,"Tran";"Riqfinpro",#N/A,FALSE,"Tran"}</definedName>
    <definedName name="cc" hidden="1">{"Riqfin97",#N/A,FALSE,"Tran";"Riqfinpro",#N/A,FALSE,"Tran"}</definedName>
    <definedName name="ccc" localSheetId="1" hidden="1">{"'701_7'!$A$16:$Z$80"}</definedName>
    <definedName name="ccc" localSheetId="40" hidden="1">{"'701_7'!$A$16:$Z$80"}</definedName>
    <definedName name="ccc" localSheetId="64" hidden="1">{"'701_7'!$A$16:$Z$80"}</definedName>
    <definedName name="ccc" localSheetId="8" hidden="1">{"'701_7'!$A$16:$Z$80"}</definedName>
    <definedName name="ccc" hidden="1">{"'701_7'!$A$16:$Z$80"}</definedName>
    <definedName name="ccccc" localSheetId="1" hidden="1">{"Minpmon",#N/A,FALSE,"Monthinput"}</definedName>
    <definedName name="ccccc" localSheetId="40" hidden="1">{"Minpmon",#N/A,FALSE,"Monthinput"}</definedName>
    <definedName name="ccccc" localSheetId="64" hidden="1">{"Minpmon",#N/A,FALSE,"Monthinput"}</definedName>
    <definedName name="ccccc" localSheetId="66" hidden="1">{"Minpmon",#N/A,FALSE,"Monthinput"}</definedName>
    <definedName name="ccccc" localSheetId="67" hidden="1">{"Minpmon",#N/A,FALSE,"Monthinput"}</definedName>
    <definedName name="ccccc" localSheetId="8" hidden="1">{"Minpmon",#N/A,FALSE,"Monthinput"}</definedName>
    <definedName name="ccccc" hidden="1">{"Minpmon",#N/A,FALSE,"Monthinput"}</definedName>
    <definedName name="cccccccccccccc" localSheetId="1" hidden="1">{"Tab1",#N/A,FALSE,"P";"Tab2",#N/A,FALSE,"P"}</definedName>
    <definedName name="cccccccccccccc" localSheetId="40" hidden="1">{"Tab1",#N/A,FALSE,"P";"Tab2",#N/A,FALSE,"P"}</definedName>
    <definedName name="cccccccccccccc" localSheetId="64" hidden="1">{"Tab1",#N/A,FALSE,"P";"Tab2",#N/A,FALSE,"P"}</definedName>
    <definedName name="cccccccccccccc" localSheetId="66" hidden="1">{"Tab1",#N/A,FALSE,"P";"Tab2",#N/A,FALSE,"P"}</definedName>
    <definedName name="cccccccccccccc" localSheetId="67" hidden="1">{"Tab1",#N/A,FALSE,"P";"Tab2",#N/A,FALSE,"P"}</definedName>
    <definedName name="cccccccccccccc" localSheetId="8" hidden="1">{"Tab1",#N/A,FALSE,"P";"Tab2",#N/A,FALSE,"P"}</definedName>
    <definedName name="cccccccccccccc" hidden="1">{"Tab1",#N/A,FALSE,"P";"Tab2",#N/A,FALSE,"P"}</definedName>
    <definedName name="cccccccccccccccc" localSheetId="1" hidden="1">{"'6100'!$A$14:$J$72"}</definedName>
    <definedName name="cccccccccccccccc" localSheetId="40" hidden="1">{"'6100'!$A$14:$J$72"}</definedName>
    <definedName name="cccccccccccccccc" localSheetId="64" hidden="1">{"'6100'!$A$14:$J$72"}</definedName>
    <definedName name="cccccccccccccccc" localSheetId="8" hidden="1">{"'6100'!$A$14:$J$72"}</definedName>
    <definedName name="cccccccccccccccc" hidden="1">{"'6100'!$A$14:$J$72"}</definedName>
    <definedName name="cccm" localSheetId="1" hidden="1">{"Riqfin97",#N/A,FALSE,"Tran";"Riqfinpro",#N/A,FALSE,"Tran"}</definedName>
    <definedName name="cccm" localSheetId="40" hidden="1">{"Riqfin97",#N/A,FALSE,"Tran";"Riqfinpro",#N/A,FALSE,"Tran"}</definedName>
    <definedName name="cccm" localSheetId="64" hidden="1">{"Riqfin97",#N/A,FALSE,"Tran";"Riqfinpro",#N/A,FALSE,"Tran"}</definedName>
    <definedName name="cccm" localSheetId="66" hidden="1">{"Riqfin97",#N/A,FALSE,"Tran";"Riqfinpro",#N/A,FALSE,"Tran"}</definedName>
    <definedName name="cccm" localSheetId="67" hidden="1">{"Riqfin97",#N/A,FALSE,"Tran";"Riqfinpro",#N/A,FALSE,"Tran"}</definedName>
    <definedName name="cccm" localSheetId="8" hidden="1">{"Riqfin97",#N/A,FALSE,"Tran";"Riqfinpro",#N/A,FALSE,"Tran"}</definedName>
    <definedName name="cccm" hidden="1">{"Riqfin97",#N/A,FALSE,"Tran";"Riqfinpro",#N/A,FALSE,"Tran"}</definedName>
    <definedName name="ccfgsdfgsdf" localSheetId="1" hidden="1">{"Riqfin97",#N/A,FALSE,"Tran";"Riqfinpro",#N/A,FALSE,"Tran"}</definedName>
    <definedName name="ccfgsdfgsdf" localSheetId="40" hidden="1">{"Riqfin97",#N/A,FALSE,"Tran";"Riqfinpro",#N/A,FALSE,"Tran"}</definedName>
    <definedName name="ccfgsdfgsdf" localSheetId="64" hidden="1">{"Riqfin97",#N/A,FALSE,"Tran";"Riqfinpro",#N/A,FALSE,"Tran"}</definedName>
    <definedName name="ccfgsdfgsdf" localSheetId="66" hidden="1">{"Riqfin97",#N/A,FALSE,"Tran";"Riqfinpro",#N/A,FALSE,"Tran"}</definedName>
    <definedName name="ccfgsdfgsdf" localSheetId="67" hidden="1">{"Riqfin97",#N/A,FALSE,"Tran";"Riqfinpro",#N/A,FALSE,"Tran"}</definedName>
    <definedName name="ccfgsdfgsdf" localSheetId="8" hidden="1">{"Riqfin97",#N/A,FALSE,"Tran";"Riqfinpro",#N/A,FALSE,"Tran"}</definedName>
    <definedName name="ccfgsdfgsdf" hidden="1">{"Riqfin97",#N/A,FALSE,"Tran";"Riqfinpro",#N/A,FALSE,"Tran"}</definedName>
    <definedName name="cde" localSheetId="1" hidden="1">{"Riqfin97",#N/A,FALSE,"Tran";"Riqfinpro",#N/A,FALSE,"Tran"}</definedName>
    <definedName name="cde" localSheetId="40" hidden="1">{"Riqfin97",#N/A,FALSE,"Tran";"Riqfinpro",#N/A,FALSE,"Tran"}</definedName>
    <definedName name="cde" localSheetId="64" hidden="1">{"Riqfin97",#N/A,FALSE,"Tran";"Riqfinpro",#N/A,FALSE,"Tran"}</definedName>
    <definedName name="cde" localSheetId="66" hidden="1">{"Riqfin97",#N/A,FALSE,"Tran";"Riqfinpro",#N/A,FALSE,"Tran"}</definedName>
    <definedName name="cde" localSheetId="67" hidden="1">{"Riqfin97",#N/A,FALSE,"Tran";"Riqfinpro",#N/A,FALSE,"Tran"}</definedName>
    <definedName name="cde" localSheetId="8" hidden="1">{"Riqfin97",#N/A,FALSE,"Tran";"Riqfinpro",#N/A,FALSE,"Tran"}</definedName>
    <definedName name="cde" hidden="1">{"Riqfin97",#N/A,FALSE,"Tran";"Riqfinpro",#N/A,FALSE,"Tran"}</definedName>
    <definedName name="cvcxscfb" localSheetId="1" hidden="1">{"Riqfin97",#N/A,FALSE,"Tran";"Riqfinpro",#N/A,FALSE,"Tran"}</definedName>
    <definedName name="cvcxscfb" localSheetId="40" hidden="1">{"Riqfin97",#N/A,FALSE,"Tran";"Riqfinpro",#N/A,FALSE,"Tran"}</definedName>
    <definedName name="cvcxscfb" localSheetId="64" hidden="1">{"Riqfin97",#N/A,FALSE,"Tran";"Riqfinpro",#N/A,FALSE,"Tran"}</definedName>
    <definedName name="cvcxscfb" localSheetId="66" hidden="1">{"Riqfin97",#N/A,FALSE,"Tran";"Riqfinpro",#N/A,FALSE,"Tran"}</definedName>
    <definedName name="cvcxscfb" localSheetId="67" hidden="1">{"Riqfin97",#N/A,FALSE,"Tran";"Riqfinpro",#N/A,FALSE,"Tran"}</definedName>
    <definedName name="cvcxscfb" localSheetId="8" hidden="1">{"Riqfin97",#N/A,FALSE,"Tran";"Riqfinpro",#N/A,FALSE,"Tran"}</definedName>
    <definedName name="cvcxscfb" hidden="1">{"Riqfin97",#N/A,FALSE,"Tran";"Riqfinpro",#N/A,FALSE,"Tran"}</definedName>
    <definedName name="cvzxbz" localSheetId="1" hidden="1">{"Riqfin97",#N/A,FALSE,"Tran";"Riqfinpro",#N/A,FALSE,"Tran"}</definedName>
    <definedName name="cvzxbz" localSheetId="40" hidden="1">{"Riqfin97",#N/A,FALSE,"Tran";"Riqfinpro",#N/A,FALSE,"Tran"}</definedName>
    <definedName name="cvzxbz" localSheetId="64" hidden="1">{"Riqfin97",#N/A,FALSE,"Tran";"Riqfinpro",#N/A,FALSE,"Tran"}</definedName>
    <definedName name="cvzxbz" localSheetId="66" hidden="1">{"Riqfin97",#N/A,FALSE,"Tran";"Riqfinpro",#N/A,FALSE,"Tran"}</definedName>
    <definedName name="cvzxbz" localSheetId="67" hidden="1">{"Riqfin97",#N/A,FALSE,"Tran";"Riqfinpro",#N/A,FALSE,"Tran"}</definedName>
    <definedName name="cvzxbz" localSheetId="8" hidden="1">{"Riqfin97",#N/A,FALSE,"Tran";"Riqfinpro",#N/A,FALSE,"Tran"}</definedName>
    <definedName name="cvzxbz" hidden="1">{"Riqfin97",#N/A,FALSE,"Tran";"Riqfinpro",#N/A,FALSE,"Tran"}</definedName>
    <definedName name="da" localSheetId="1" hidden="1">{#N/A,#N/A,FALSE,"Tabelle3";#N/A,#N/A,FALSE,"abb5 ";#N/A,#N/A,FALSE,"Tabelle1"}</definedName>
    <definedName name="da" localSheetId="40" hidden="1">{#N/A,#N/A,FALSE,"Tabelle3";#N/A,#N/A,FALSE,"abb5 ";#N/A,#N/A,FALSE,"Tabelle1"}</definedName>
    <definedName name="da" localSheetId="64" hidden="1">{#N/A,#N/A,FALSE,"Tabelle3";#N/A,#N/A,FALSE,"abb5 ";#N/A,#N/A,FALSE,"Tabelle1"}</definedName>
    <definedName name="da" localSheetId="66" hidden="1">{#N/A,#N/A,FALSE,"Tabelle3";#N/A,#N/A,FALSE,"abb5 ";#N/A,#N/A,FALSE,"Tabelle1"}</definedName>
    <definedName name="da" localSheetId="67" hidden="1">{#N/A,#N/A,FALSE,"Tabelle3";#N/A,#N/A,FALSE,"abb5 ";#N/A,#N/A,FALSE,"Tabelle1"}</definedName>
    <definedName name="da" localSheetId="8" hidden="1">{#N/A,#N/A,FALSE,"Tabelle3";#N/A,#N/A,FALSE,"abb5 ";#N/A,#N/A,FALSE,"Tabelle1"}</definedName>
    <definedName name="da" hidden="1">{#N/A,#N/A,FALSE,"Tabelle3";#N/A,#N/A,FALSE,"abb5 ";#N/A,#N/A,FALSE,"Tabelle1"}</definedName>
    <definedName name="Datenart_Budget">[13]Administration!$AF$25</definedName>
    <definedName name="Datenart_Erfolg">[13]Administration!$AF$26</definedName>
    <definedName name="DBFsource403025934837963" localSheetId="64" hidden="1">#REF!</definedName>
    <definedName name="DBFsource403025934837963" hidden="1">#REF!</definedName>
    <definedName name="DBFsource403025935069444" localSheetId="64" hidden="1">#REF!</definedName>
    <definedName name="DBFsource403025935069444" hidden="1">#REF!</definedName>
    <definedName name="DBFsource405733355092593" localSheetId="64" hidden="1">#REF!</definedName>
    <definedName name="DBFsource405733355092593" hidden="1">#REF!</definedName>
    <definedName name="DBFsource405733358217593" localSheetId="64" hidden="1">#REF!</definedName>
    <definedName name="DBFsource405733358217593" hidden="1">#REF!</definedName>
    <definedName name="DBFsource432235557638889" localSheetId="1" hidden="1">#REF!</definedName>
    <definedName name="DBFsource432235557638889" localSheetId="64" hidden="1">#REF!</definedName>
    <definedName name="DBFsource432235557638889" localSheetId="66" hidden="1">#REF!</definedName>
    <definedName name="DBFsource432235557638889" localSheetId="67" hidden="1">#REF!</definedName>
    <definedName name="DBFsource432235557638889" localSheetId="8" hidden="1">#REF!</definedName>
    <definedName name="DBFsource432235557638889" hidden="1">#REF!</definedName>
    <definedName name="DBFtarget405733355092593" localSheetId="64" hidden="1">#REF!</definedName>
    <definedName name="DBFtarget405733355092593" hidden="1">#REF!</definedName>
    <definedName name="DBFtarget405733358217593" localSheetId="64" hidden="1">#REF!</definedName>
    <definedName name="DBFtarget405733358217593" hidden="1">#REF!</definedName>
    <definedName name="DBFtarget432235557638889" localSheetId="1" hidden="1">#REF!</definedName>
    <definedName name="DBFtarget432235557638889" localSheetId="64" hidden="1">#REF!</definedName>
    <definedName name="DBFtarget432235557638889" localSheetId="66" hidden="1">#REF!</definedName>
    <definedName name="DBFtarget432235557638889" localSheetId="67" hidden="1">#REF!</definedName>
    <definedName name="DBFtarget432235557638889" localSheetId="8" hidden="1">#REF!</definedName>
    <definedName name="DBFtarget432235557638889" hidden="1">#REF!</definedName>
    <definedName name="dd" localSheetId="1" hidden="1">{"Riqfin97",#N/A,FALSE,"Tran";"Riqfinpro",#N/A,FALSE,"Tran"}</definedName>
    <definedName name="dd" localSheetId="40" hidden="1">{"Riqfin97",#N/A,FALSE,"Tran";"Riqfinpro",#N/A,FALSE,"Tran"}</definedName>
    <definedName name="dd" localSheetId="64" hidden="1">{"Riqfin97",#N/A,FALSE,"Tran";"Riqfinpro",#N/A,FALSE,"Tran"}</definedName>
    <definedName name="dd" localSheetId="66" hidden="1">{"Riqfin97",#N/A,FALSE,"Tran";"Riqfinpro",#N/A,FALSE,"Tran"}</definedName>
    <definedName name="dd" localSheetId="67" hidden="1">{"Riqfin97",#N/A,FALSE,"Tran";"Riqfinpro",#N/A,FALSE,"Tran"}</definedName>
    <definedName name="dd" localSheetId="8" hidden="1">{"Riqfin97",#N/A,FALSE,"Tran";"Riqfinpro",#N/A,FALSE,"Tran"}</definedName>
    <definedName name="dd" hidden="1">{"Riqfin97",#N/A,FALSE,"Tran";"Riqfinpro",#N/A,FALSE,"Tran"}</definedName>
    <definedName name="ddd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6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6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d" localSheetId="1" hidden="1">{"Minpmon",#N/A,FALSE,"Monthinput"}</definedName>
    <definedName name="dddd" localSheetId="40" hidden="1">{"Minpmon",#N/A,FALSE,"Monthinput"}</definedName>
    <definedName name="dddd" localSheetId="64" hidden="1">{"Minpmon",#N/A,FALSE,"Monthinput"}</definedName>
    <definedName name="dddd" localSheetId="66" hidden="1">{"Minpmon",#N/A,FALSE,"Monthinput"}</definedName>
    <definedName name="dddd" localSheetId="67" hidden="1">{"Minpmon",#N/A,FALSE,"Monthinput"}</definedName>
    <definedName name="dddd" localSheetId="8" hidden="1">{"Minpmon",#N/A,FALSE,"Monthinput"}</definedName>
    <definedName name="dddd" hidden="1">{"Minpmon",#N/A,FALSE,"Monthinput"}</definedName>
    <definedName name="dddddd" localSheetId="1" hidden="1">{"Tab1",#N/A,FALSE,"P";"Tab2",#N/A,FALSE,"P"}</definedName>
    <definedName name="dddddd" localSheetId="40" hidden="1">{"Tab1",#N/A,FALSE,"P";"Tab2",#N/A,FALSE,"P"}</definedName>
    <definedName name="dddddd" localSheetId="64" hidden="1">{"Tab1",#N/A,FALSE,"P";"Tab2",#N/A,FALSE,"P"}</definedName>
    <definedName name="dddddd" localSheetId="66" hidden="1">{"Tab1",#N/A,FALSE,"P";"Tab2",#N/A,FALSE,"P"}</definedName>
    <definedName name="dddddd" localSheetId="67" hidden="1">{"Tab1",#N/A,FALSE,"P";"Tab2",#N/A,FALSE,"P"}</definedName>
    <definedName name="dddddd" localSheetId="8" hidden="1">{"Tab1",#N/A,FALSE,"P";"Tab2",#N/A,FALSE,"P"}</definedName>
    <definedName name="dddddd" hidden="1">{"Tab1",#N/A,FALSE,"P";"Tab2",#N/A,FALSE,"P"}</definedName>
    <definedName name="ddddddddddddd" localSheetId="1" hidden="1">{"'701_7'!$A$16:$Z$80"}</definedName>
    <definedName name="ddddddddddddd" localSheetId="40" hidden="1">{"'701_7'!$A$16:$Z$80"}</definedName>
    <definedName name="ddddddddddddd" localSheetId="64" hidden="1">{"'701_7'!$A$16:$Z$80"}</definedName>
    <definedName name="ddddddddddddd" localSheetId="8" hidden="1">{"'701_7'!$A$16:$Z$80"}</definedName>
    <definedName name="ddddddddddddd" hidden="1">{"'701_7'!$A$16:$Z$80"}</definedName>
    <definedName name="depp" localSheetId="1" hidden="1">{"'701_7'!$A$16:$Z$80"}</definedName>
    <definedName name="depp" localSheetId="40" hidden="1">{"'701_7'!$A$16:$Z$80"}</definedName>
    <definedName name="depp" localSheetId="64" hidden="1">{"'701_7'!$A$16:$Z$80"}</definedName>
    <definedName name="depp" localSheetId="8" hidden="1">{"'701_7'!$A$16:$Z$80"}</definedName>
    <definedName name="depp" hidden="1">{"'701_7'!$A$16:$Z$80"}</definedName>
    <definedName name="depp1" localSheetId="1" hidden="1">{"'701_7'!$A$16:$Z$80"}</definedName>
    <definedName name="depp1" localSheetId="40" hidden="1">{"'701_7'!$A$16:$Z$80"}</definedName>
    <definedName name="depp1" localSheetId="64" hidden="1">{"'701_7'!$A$16:$Z$80"}</definedName>
    <definedName name="depp1" localSheetId="8" hidden="1">{"'701_7'!$A$16:$Z$80"}</definedName>
    <definedName name="depp1" hidden="1">{"'701_7'!$A$16:$Z$80"}</definedName>
    <definedName name="der" localSheetId="1" hidden="1">{"Tab1",#N/A,FALSE,"P";"Tab2",#N/A,FALSE,"P"}</definedName>
    <definedName name="der" localSheetId="40" hidden="1">{"Tab1",#N/A,FALSE,"P";"Tab2",#N/A,FALSE,"P"}</definedName>
    <definedName name="der" localSheetId="64" hidden="1">{"Tab1",#N/A,FALSE,"P";"Tab2",#N/A,FALSE,"P"}</definedName>
    <definedName name="der" localSheetId="66" hidden="1">{"Tab1",#N/A,FALSE,"P";"Tab2",#N/A,FALSE,"P"}</definedName>
    <definedName name="der" localSheetId="67" hidden="1">{"Tab1",#N/A,FALSE,"P";"Tab2",#N/A,FALSE,"P"}</definedName>
    <definedName name="der" localSheetId="8" hidden="1">{"Tab1",#N/A,FALSE,"P";"Tab2",#N/A,FALSE,"P"}</definedName>
    <definedName name="der" hidden="1">{"Tab1",#N/A,FALSE,"P";"Tab2",#N/A,FALSE,"P"}</definedName>
    <definedName name="df" localSheetId="1" hidden="1">{#N/A,#N/A,FALSE,"Tabelle3";#N/A,#N/A,FALSE,"abb5 ";#N/A,#N/A,FALSE,"Tabelle1"}</definedName>
    <definedName name="df" localSheetId="40" hidden="1">{#N/A,#N/A,FALSE,"Tabelle3";#N/A,#N/A,FALSE,"abb5 ";#N/A,#N/A,FALSE,"Tabelle1"}</definedName>
    <definedName name="df" localSheetId="64" hidden="1">{#N/A,#N/A,FALSE,"Tabelle3";#N/A,#N/A,FALSE,"abb5 ";#N/A,#N/A,FALSE,"Tabelle1"}</definedName>
    <definedName name="df" localSheetId="66" hidden="1">{#N/A,#N/A,FALSE,"Tabelle3";#N/A,#N/A,FALSE,"abb5 ";#N/A,#N/A,FALSE,"Tabelle1"}</definedName>
    <definedName name="df" localSheetId="67" hidden="1">{#N/A,#N/A,FALSE,"Tabelle3";#N/A,#N/A,FALSE,"abb5 ";#N/A,#N/A,FALSE,"Tabelle1"}</definedName>
    <definedName name="df" localSheetId="8" hidden="1">{#N/A,#N/A,FALSE,"Tabelle3";#N/A,#N/A,FALSE,"abb5 ";#N/A,#N/A,FALSE,"Tabelle1"}</definedName>
    <definedName name="df" hidden="1">{#N/A,#N/A,FALSE,"Tabelle3";#N/A,#N/A,FALSE,"abb5 ";#N/A,#N/A,FALSE,"Tabelle1"}</definedName>
    <definedName name="dfasdfas" localSheetId="1" hidden="1">{"Riqfin97",#N/A,FALSE,"Tran";"Riqfinpro",#N/A,FALSE,"Tran"}</definedName>
    <definedName name="dfasdfas" localSheetId="40" hidden="1">{"Riqfin97",#N/A,FALSE,"Tran";"Riqfinpro",#N/A,FALSE,"Tran"}</definedName>
    <definedName name="dfasdfas" localSheetId="64" hidden="1">{"Riqfin97",#N/A,FALSE,"Tran";"Riqfinpro",#N/A,FALSE,"Tran"}</definedName>
    <definedName name="dfasdfas" localSheetId="66" hidden="1">{"Riqfin97",#N/A,FALSE,"Tran";"Riqfinpro",#N/A,FALSE,"Tran"}</definedName>
    <definedName name="dfasdfas" localSheetId="67" hidden="1">{"Riqfin97",#N/A,FALSE,"Tran";"Riqfinpro",#N/A,FALSE,"Tran"}</definedName>
    <definedName name="dfasdfas" localSheetId="8" hidden="1">{"Riqfin97",#N/A,FALSE,"Tran";"Riqfinpro",#N/A,FALSE,"Tran"}</definedName>
    <definedName name="dfasdfas" hidden="1">{"Riqfin97",#N/A,FALSE,"Tran";"Riqfinpro",#N/A,FALSE,"Tran"}</definedName>
    <definedName name="dfdf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6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6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hg" localSheetId="1" hidden="1">{"'701_7'!$A$16:$Z$80"}</definedName>
    <definedName name="dfhg" localSheetId="40" hidden="1">{"'701_7'!$A$16:$Z$80"}</definedName>
    <definedName name="dfhg" localSheetId="64" hidden="1">{"'701_7'!$A$16:$Z$80"}</definedName>
    <definedName name="dfhg" localSheetId="8" hidden="1">{"'701_7'!$A$16:$Z$80"}</definedName>
    <definedName name="dfhg" hidden="1">{"'701_7'!$A$16:$Z$80"}</definedName>
    <definedName name="drgy" localSheetId="1" hidden="1">{#N/A,#N/A,FALSE,"Tabelle3";#N/A,#N/A,FALSE,"abb5 ";#N/A,#N/A,FALSE,"Tabelle1"}</definedName>
    <definedName name="drgy" localSheetId="40" hidden="1">{#N/A,#N/A,FALSE,"Tabelle3";#N/A,#N/A,FALSE,"abb5 ";#N/A,#N/A,FALSE,"Tabelle1"}</definedName>
    <definedName name="drgy" localSheetId="64" hidden="1">{#N/A,#N/A,FALSE,"Tabelle3";#N/A,#N/A,FALSE,"abb5 ";#N/A,#N/A,FALSE,"Tabelle1"}</definedName>
    <definedName name="drgy" localSheetId="66" hidden="1">{#N/A,#N/A,FALSE,"Tabelle3";#N/A,#N/A,FALSE,"abb5 ";#N/A,#N/A,FALSE,"Tabelle1"}</definedName>
    <definedName name="drgy" localSheetId="67" hidden="1">{#N/A,#N/A,FALSE,"Tabelle3";#N/A,#N/A,FALSE,"abb5 ";#N/A,#N/A,FALSE,"Tabelle1"}</definedName>
    <definedName name="drgy" localSheetId="8" hidden="1">{#N/A,#N/A,FALSE,"Tabelle3";#N/A,#N/A,FALSE,"abb5 ";#N/A,#N/A,FALSE,"Tabelle1"}</definedName>
    <definedName name="drgy" hidden="1">{#N/A,#N/A,FALSE,"Tabelle3";#N/A,#N/A,FALSE,"abb5 ";#N/A,#N/A,FALSE,"Tabelle1"}</definedName>
    <definedName name="_xlnm.Print_Titles">[14]Gesamt!$A$1:$O$65536,[14]Gesamt!$A$1:$IV$1</definedName>
    <definedName name="dsaf" localSheetId="1" hidden="1">{"Riqfin97",#N/A,FALSE,"Tran";"Riqfinpro",#N/A,FALSE,"Tran"}</definedName>
    <definedName name="dsaf" localSheetId="40" hidden="1">{"Riqfin97",#N/A,FALSE,"Tran";"Riqfinpro",#N/A,FALSE,"Tran"}</definedName>
    <definedName name="dsaf" localSheetId="64" hidden="1">{"Riqfin97",#N/A,FALSE,"Tran";"Riqfinpro",#N/A,FALSE,"Tran"}</definedName>
    <definedName name="dsaf" localSheetId="66" hidden="1">{"Riqfin97",#N/A,FALSE,"Tran";"Riqfinpro",#N/A,FALSE,"Tran"}</definedName>
    <definedName name="dsaf" localSheetId="67" hidden="1">{"Riqfin97",#N/A,FALSE,"Tran";"Riqfinpro",#N/A,FALSE,"Tran"}</definedName>
    <definedName name="dsaf" localSheetId="8" hidden="1">{"Riqfin97",#N/A,FALSE,"Tran";"Riqfinpro",#N/A,FALSE,"Tran"}</definedName>
    <definedName name="dsaf" hidden="1">{"Riqfin97",#N/A,FALSE,"Tran";"Riqfinpro",#N/A,FALSE,"Tran"}</definedName>
    <definedName name="dsf" localSheetId="1" hidden="1">{#N/A,#N/A,FALSE,"Tabelle3";#N/A,#N/A,FALSE,"abb5 ";#N/A,#N/A,FALSE,"Tabelle1"}</definedName>
    <definedName name="dsf" localSheetId="40" hidden="1">{#N/A,#N/A,FALSE,"Tabelle3";#N/A,#N/A,FALSE,"abb5 ";#N/A,#N/A,FALSE,"Tabelle1"}</definedName>
    <definedName name="dsf" localSheetId="64" hidden="1">{#N/A,#N/A,FALSE,"Tabelle3";#N/A,#N/A,FALSE,"abb5 ";#N/A,#N/A,FALSE,"Tabelle1"}</definedName>
    <definedName name="dsf" localSheetId="66" hidden="1">{#N/A,#N/A,FALSE,"Tabelle3";#N/A,#N/A,FALSE,"abb5 ";#N/A,#N/A,FALSE,"Tabelle1"}</definedName>
    <definedName name="dsf" localSheetId="67" hidden="1">{#N/A,#N/A,FALSE,"Tabelle3";#N/A,#N/A,FALSE,"abb5 ";#N/A,#N/A,FALSE,"Tabelle1"}</definedName>
    <definedName name="dsf" localSheetId="8" hidden="1">{#N/A,#N/A,FALSE,"Tabelle3";#N/A,#N/A,FALSE,"abb5 ";#N/A,#N/A,FALSE,"Tabelle1"}</definedName>
    <definedName name="dsf" hidden="1">{#N/A,#N/A,FALSE,"Tabelle3";#N/A,#N/A,FALSE,"abb5 ";#N/A,#N/A,FALSE,"Tabelle1"}</definedName>
    <definedName name="dsrgwegr" localSheetId="1" hidden="1">{"Riqfin97",#N/A,FALSE,"Tran";"Riqfinpro",#N/A,FALSE,"Tran"}</definedName>
    <definedName name="dsrgwegr" localSheetId="40" hidden="1">{"Riqfin97",#N/A,FALSE,"Tran";"Riqfinpro",#N/A,FALSE,"Tran"}</definedName>
    <definedName name="dsrgwegr" localSheetId="64" hidden="1">{"Riqfin97",#N/A,FALSE,"Tran";"Riqfinpro",#N/A,FALSE,"Tran"}</definedName>
    <definedName name="dsrgwegr" localSheetId="66" hidden="1">{"Riqfin97",#N/A,FALSE,"Tran";"Riqfinpro",#N/A,FALSE,"Tran"}</definedName>
    <definedName name="dsrgwegr" localSheetId="67" hidden="1">{"Riqfin97",#N/A,FALSE,"Tran";"Riqfinpro",#N/A,FALSE,"Tran"}</definedName>
    <definedName name="dsrgwegr" localSheetId="8" hidden="1">{"Riqfin97",#N/A,FALSE,"Tran";"Riqfinpro",#N/A,FALSE,"Tran"}</definedName>
    <definedName name="dsrgwegr" hidden="1">{"Riqfin97",#N/A,FALSE,"Tran";"Riqfinpro",#N/A,FALSE,"Tran"}</definedName>
    <definedName name="edr" localSheetId="1" hidden="1">{"Riqfin97",#N/A,FALSE,"Tran";"Riqfinpro",#N/A,FALSE,"Tran"}</definedName>
    <definedName name="edr" localSheetId="40" hidden="1">{"Riqfin97",#N/A,FALSE,"Tran";"Riqfinpro",#N/A,FALSE,"Tran"}</definedName>
    <definedName name="edr" localSheetId="64" hidden="1">{"Riqfin97",#N/A,FALSE,"Tran";"Riqfinpro",#N/A,FALSE,"Tran"}</definedName>
    <definedName name="edr" localSheetId="66" hidden="1">{"Riqfin97",#N/A,FALSE,"Tran";"Riqfinpro",#N/A,FALSE,"Tran"}</definedName>
    <definedName name="edr" localSheetId="67" hidden="1">{"Riqfin97",#N/A,FALSE,"Tran";"Riqfinpro",#N/A,FALSE,"Tran"}</definedName>
    <definedName name="edr" localSheetId="8" hidden="1">{"Riqfin97",#N/A,FALSE,"Tran";"Riqfinpro",#N/A,FALSE,"Tran"}</definedName>
    <definedName name="edr" hidden="1">{"Riqfin97",#N/A,FALSE,"Tran";"Riqfinpro",#N/A,FALSE,"Tran"}</definedName>
    <definedName name="ee" localSheetId="1" hidden="1">{"Tab1",#N/A,FALSE,"P";"Tab2",#N/A,FALSE,"P"}</definedName>
    <definedName name="ee" localSheetId="40" hidden="1">{"Tab1",#N/A,FALSE,"P";"Tab2",#N/A,FALSE,"P"}</definedName>
    <definedName name="ee" localSheetId="64" hidden="1">{"Tab1",#N/A,FALSE,"P";"Tab2",#N/A,FALSE,"P"}</definedName>
    <definedName name="ee" localSheetId="66" hidden="1">{"Tab1",#N/A,FALSE,"P";"Tab2",#N/A,FALSE,"P"}</definedName>
    <definedName name="ee" localSheetId="67" hidden="1">{"Tab1",#N/A,FALSE,"P";"Tab2",#N/A,FALSE,"P"}</definedName>
    <definedName name="ee" localSheetId="8" hidden="1">{"Tab1",#N/A,FALSE,"P";"Tab2",#N/A,FALSE,"P"}</definedName>
    <definedName name="ee" hidden="1">{"Tab1",#N/A,FALSE,"P";"Tab2",#N/A,FALSE,"P"}</definedName>
    <definedName name="eee" localSheetId="1" hidden="1">{"Tab1",#N/A,FALSE,"P";"Tab2",#N/A,FALSE,"P"}</definedName>
    <definedName name="eee" localSheetId="40" hidden="1">{"Tab1",#N/A,FALSE,"P";"Tab2",#N/A,FALSE,"P"}</definedName>
    <definedName name="eee" localSheetId="64" hidden="1">{"Tab1",#N/A,FALSE,"P";"Tab2",#N/A,FALSE,"P"}</definedName>
    <definedName name="eee" localSheetId="66" hidden="1">{"Tab1",#N/A,FALSE,"P";"Tab2",#N/A,FALSE,"P"}</definedName>
    <definedName name="eee" localSheetId="67" hidden="1">{"Tab1",#N/A,FALSE,"P";"Tab2",#N/A,FALSE,"P"}</definedName>
    <definedName name="eee" localSheetId="8" hidden="1">{"Tab1",#N/A,FALSE,"P";"Tab2",#N/A,FALSE,"P"}</definedName>
    <definedName name="eee" hidden="1">{"Tab1",#N/A,FALSE,"P";"Tab2",#N/A,FALSE,"P"}</definedName>
    <definedName name="eeee" localSheetId="1" hidden="1">{"Riqfin97",#N/A,FALSE,"Tran";"Riqfinpro",#N/A,FALSE,"Tran"}</definedName>
    <definedName name="eeee" localSheetId="40" hidden="1">{"Riqfin97",#N/A,FALSE,"Tran";"Riqfinpro",#N/A,FALSE,"Tran"}</definedName>
    <definedName name="eeee" localSheetId="64" hidden="1">{"Riqfin97",#N/A,FALSE,"Tran";"Riqfinpro",#N/A,FALSE,"Tran"}</definedName>
    <definedName name="eeee" localSheetId="66" hidden="1">{"Riqfin97",#N/A,FALSE,"Tran";"Riqfinpro",#N/A,FALSE,"Tran"}</definedName>
    <definedName name="eeee" localSheetId="67" hidden="1">{"Riqfin97",#N/A,FALSE,"Tran";"Riqfinpro",#N/A,FALSE,"Tran"}</definedName>
    <definedName name="eeee" localSheetId="8" hidden="1">{"Riqfin97",#N/A,FALSE,"Tran";"Riqfinpro",#N/A,FALSE,"Tran"}</definedName>
    <definedName name="eeee" hidden="1">{"Riqfin97",#N/A,FALSE,"Tran";"Riqfinpro",#N/A,FALSE,"Tran"}</definedName>
    <definedName name="eeeee" localSheetId="1" hidden="1">{"Riqfin97",#N/A,FALSE,"Tran";"Riqfinpro",#N/A,FALSE,"Tran"}</definedName>
    <definedName name="eeeee" localSheetId="40" hidden="1">{"Riqfin97",#N/A,FALSE,"Tran";"Riqfinpro",#N/A,FALSE,"Tran"}</definedName>
    <definedName name="eeeee" localSheetId="64" hidden="1">{"Riqfin97",#N/A,FALSE,"Tran";"Riqfinpro",#N/A,FALSE,"Tran"}</definedName>
    <definedName name="eeeee" localSheetId="66" hidden="1">{"Riqfin97",#N/A,FALSE,"Tran";"Riqfinpro",#N/A,FALSE,"Tran"}</definedName>
    <definedName name="eeeee" localSheetId="67" hidden="1">{"Riqfin97",#N/A,FALSE,"Tran";"Riqfinpro",#N/A,FALSE,"Tran"}</definedName>
    <definedName name="eeeee" localSheetId="8" hidden="1">{"Riqfin97",#N/A,FALSE,"Tran";"Riqfinpro",#N/A,FALSE,"Tran"}</definedName>
    <definedName name="eeeee" hidden="1">{"Riqfin97",#N/A,FALSE,"Tran";"Riqfinpro",#N/A,FALSE,"Tran"}</definedName>
    <definedName name="eeeeeee" localSheetId="1" hidden="1">{"Riqfin97",#N/A,FALSE,"Tran";"Riqfinpro",#N/A,FALSE,"Tran"}</definedName>
    <definedName name="eeeeeee" localSheetId="40" hidden="1">{"Riqfin97",#N/A,FALSE,"Tran";"Riqfinpro",#N/A,FALSE,"Tran"}</definedName>
    <definedName name="eeeeeee" localSheetId="64" hidden="1">{"Riqfin97",#N/A,FALSE,"Tran";"Riqfinpro",#N/A,FALSE,"Tran"}</definedName>
    <definedName name="eeeeeee" localSheetId="66" hidden="1">{"Riqfin97",#N/A,FALSE,"Tran";"Riqfinpro",#N/A,FALSE,"Tran"}</definedName>
    <definedName name="eeeeeee" localSheetId="67" hidden="1">{"Riqfin97",#N/A,FALSE,"Tran";"Riqfinpro",#N/A,FALSE,"Tran"}</definedName>
    <definedName name="eeeeeee" localSheetId="8" hidden="1">{"Riqfin97",#N/A,FALSE,"Tran";"Riqfinpro",#N/A,FALSE,"Tran"}</definedName>
    <definedName name="eeeeeee" hidden="1">{"Riqfin97",#N/A,FALSE,"Tran";"Riqfinpro",#N/A,FALSE,"Tran"}</definedName>
    <definedName name="eeeeeeeeeeeeee" localSheetId="1" hidden="1">{"'701_7'!$A$16:$Z$80"}</definedName>
    <definedName name="eeeeeeeeeeeeee" localSheetId="40" hidden="1">{"'701_7'!$A$16:$Z$80"}</definedName>
    <definedName name="eeeeeeeeeeeeee" localSheetId="64" hidden="1">{"'701_7'!$A$16:$Z$80"}</definedName>
    <definedName name="eeeeeeeeeeeeee" localSheetId="8" hidden="1">{"'701_7'!$A$16:$Z$80"}</definedName>
    <definedName name="eeeeeeeeeeeeee" hidden="1">{"'701_7'!$A$16:$Z$80"}</definedName>
    <definedName name="efr4w" localSheetId="1" hidden="1">{#N/A,#N/A,FALSE,"Tabelle3";#N/A,#N/A,FALSE,"abb5 ";#N/A,#N/A,FALSE,"Tabelle1"}</definedName>
    <definedName name="efr4w" localSheetId="40" hidden="1">{#N/A,#N/A,FALSE,"Tabelle3";#N/A,#N/A,FALSE,"abb5 ";#N/A,#N/A,FALSE,"Tabelle1"}</definedName>
    <definedName name="efr4w" localSheetId="64" hidden="1">{#N/A,#N/A,FALSE,"Tabelle3";#N/A,#N/A,FALSE,"abb5 ";#N/A,#N/A,FALSE,"Tabelle1"}</definedName>
    <definedName name="efr4w" localSheetId="66" hidden="1">{#N/A,#N/A,FALSE,"Tabelle3";#N/A,#N/A,FALSE,"abb5 ";#N/A,#N/A,FALSE,"Tabelle1"}</definedName>
    <definedName name="efr4w" localSheetId="67" hidden="1">{#N/A,#N/A,FALSE,"Tabelle3";#N/A,#N/A,FALSE,"abb5 ";#N/A,#N/A,FALSE,"Tabelle1"}</definedName>
    <definedName name="efr4w" localSheetId="8" hidden="1">{#N/A,#N/A,FALSE,"Tabelle3";#N/A,#N/A,FALSE,"abb5 ";#N/A,#N/A,FALSE,"Tabelle1"}</definedName>
    <definedName name="efr4w" hidden="1">{#N/A,#N/A,FALSE,"Tabelle3";#N/A,#N/A,FALSE,"abb5 ";#N/A,#N/A,FALSE,"Tabelle1"}</definedName>
    <definedName name="eghsdf" localSheetId="1" hidden="1">{"Riqfin97",#N/A,FALSE,"Tran";"Riqfinpro",#N/A,FALSE,"Tran"}</definedName>
    <definedName name="eghsdf" localSheetId="40" hidden="1">{"Riqfin97",#N/A,FALSE,"Tran";"Riqfinpro",#N/A,FALSE,"Tran"}</definedName>
    <definedName name="eghsdf" localSheetId="64" hidden="1">{"Riqfin97",#N/A,FALSE,"Tran";"Riqfinpro",#N/A,FALSE,"Tran"}</definedName>
    <definedName name="eghsdf" localSheetId="66" hidden="1">{"Riqfin97",#N/A,FALSE,"Tran";"Riqfinpro",#N/A,FALSE,"Tran"}</definedName>
    <definedName name="eghsdf" localSheetId="67" hidden="1">{"Riqfin97",#N/A,FALSE,"Tran";"Riqfinpro",#N/A,FALSE,"Tran"}</definedName>
    <definedName name="eghsdf" localSheetId="8" hidden="1">{"Riqfin97",#N/A,FALSE,"Tran";"Riqfinpro",#N/A,FALSE,"Tran"}</definedName>
    <definedName name="eghsdf" hidden="1">{"Riqfin97",#N/A,FALSE,"Tran";"Riqfinpro",#N/A,FALSE,"Tran"}</definedName>
    <definedName name="er" localSheetId="1" hidden="1">{#N/A,#N/A,FALSE,"Tabelle3";#N/A,#N/A,FALSE,"abb5 ";#N/A,#N/A,FALSE,"Tabelle1"}</definedName>
    <definedName name="er" localSheetId="40" hidden="1">{#N/A,#N/A,FALSE,"Tabelle3";#N/A,#N/A,FALSE,"abb5 ";#N/A,#N/A,FALSE,"Tabelle1"}</definedName>
    <definedName name="er" localSheetId="64" hidden="1">{#N/A,#N/A,FALSE,"Tabelle3";#N/A,#N/A,FALSE,"abb5 ";#N/A,#N/A,FALSE,"Tabelle1"}</definedName>
    <definedName name="er" localSheetId="66" hidden="1">{#N/A,#N/A,FALSE,"Tabelle3";#N/A,#N/A,FALSE,"abb5 ";#N/A,#N/A,FALSE,"Tabelle1"}</definedName>
    <definedName name="er" localSheetId="67" hidden="1">{#N/A,#N/A,FALSE,"Tabelle3";#N/A,#N/A,FALSE,"abb5 ";#N/A,#N/A,FALSE,"Tabelle1"}</definedName>
    <definedName name="er" localSheetId="8" hidden="1">{#N/A,#N/A,FALSE,"Tabelle3";#N/A,#N/A,FALSE,"abb5 ";#N/A,#N/A,FALSE,"Tabelle1"}</definedName>
    <definedName name="er" hidden="1">{#N/A,#N/A,FALSE,"Tabelle3";#N/A,#N/A,FALSE,"abb5 ";#N/A,#N/A,FALSE,"Tabelle1"}</definedName>
    <definedName name="erd" localSheetId="1" hidden="1">{#N/A,#N/A,FALSE,"Tabelle3";#N/A,#N/A,FALSE,"abb5 ";#N/A,#N/A,FALSE,"Tabelle1"}</definedName>
    <definedName name="erd" localSheetId="40" hidden="1">{#N/A,#N/A,FALSE,"Tabelle3";#N/A,#N/A,FALSE,"abb5 ";#N/A,#N/A,FALSE,"Tabelle1"}</definedName>
    <definedName name="erd" localSheetId="64" hidden="1">{#N/A,#N/A,FALSE,"Tabelle3";#N/A,#N/A,FALSE,"abb5 ";#N/A,#N/A,FALSE,"Tabelle1"}</definedName>
    <definedName name="erd" localSheetId="66" hidden="1">{#N/A,#N/A,FALSE,"Tabelle3";#N/A,#N/A,FALSE,"abb5 ";#N/A,#N/A,FALSE,"Tabelle1"}</definedName>
    <definedName name="erd" localSheetId="67" hidden="1">{#N/A,#N/A,FALSE,"Tabelle3";#N/A,#N/A,FALSE,"abb5 ";#N/A,#N/A,FALSE,"Tabelle1"}</definedName>
    <definedName name="erd" localSheetId="8" hidden="1">{#N/A,#N/A,FALSE,"Tabelle3";#N/A,#N/A,FALSE,"abb5 ";#N/A,#N/A,FALSE,"Tabelle1"}</definedName>
    <definedName name="erd" hidden="1">{#N/A,#N/A,FALSE,"Tabelle3";#N/A,#N/A,FALSE,"abb5 ";#N/A,#N/A,FALSE,"Tabelle1"}</definedName>
    <definedName name="ergtgwer" localSheetId="1" hidden="1">{"Minpmon",#N/A,FALSE,"Monthinput"}</definedName>
    <definedName name="ergtgwer" localSheetId="40" hidden="1">{"Minpmon",#N/A,FALSE,"Monthinput"}</definedName>
    <definedName name="ergtgwer" localSheetId="64" hidden="1">{"Minpmon",#N/A,FALSE,"Monthinput"}</definedName>
    <definedName name="ergtgwer" localSheetId="66" hidden="1">{"Minpmon",#N/A,FALSE,"Monthinput"}</definedName>
    <definedName name="ergtgwer" localSheetId="67" hidden="1">{"Minpmon",#N/A,FALSE,"Monthinput"}</definedName>
    <definedName name="ergtgwer" localSheetId="8" hidden="1">{"Minpmon",#N/A,FALSE,"Monthinput"}</definedName>
    <definedName name="ergtgwer" hidden="1">{"Minpmon",#N/A,FALSE,"Monthinput"}</definedName>
    <definedName name="ergwerg" localSheetId="1" hidden="1">{"Tab1",#N/A,FALSE,"P";"Tab2",#N/A,FALSE,"P"}</definedName>
    <definedName name="ergwerg" localSheetId="40" hidden="1">{"Tab1",#N/A,FALSE,"P";"Tab2",#N/A,FALSE,"P"}</definedName>
    <definedName name="ergwerg" localSheetId="64" hidden="1">{"Tab1",#N/A,FALSE,"P";"Tab2",#N/A,FALSE,"P"}</definedName>
    <definedName name="ergwerg" localSheetId="66" hidden="1">{"Tab1",#N/A,FALSE,"P";"Tab2",#N/A,FALSE,"P"}</definedName>
    <definedName name="ergwerg" localSheetId="67" hidden="1">{"Tab1",#N/A,FALSE,"P";"Tab2",#N/A,FALSE,"P"}</definedName>
    <definedName name="ergwerg" localSheetId="8" hidden="1">{"Tab1",#N/A,FALSE,"P";"Tab2",#N/A,FALSE,"P"}</definedName>
    <definedName name="ergwerg" hidden="1">{"Tab1",#N/A,FALSE,"P";"Tab2",#N/A,FALSE,"P"}</definedName>
    <definedName name="ergwetewr" localSheetId="1" hidden="1">{"Tab1",#N/A,FALSE,"P";"Tab2",#N/A,FALSE,"P"}</definedName>
    <definedName name="ergwetewr" localSheetId="40" hidden="1">{"Tab1",#N/A,FALSE,"P";"Tab2",#N/A,FALSE,"P"}</definedName>
    <definedName name="ergwetewr" localSheetId="64" hidden="1">{"Tab1",#N/A,FALSE,"P";"Tab2",#N/A,FALSE,"P"}</definedName>
    <definedName name="ergwetewr" localSheetId="66" hidden="1">{"Tab1",#N/A,FALSE,"P";"Tab2",#N/A,FALSE,"P"}</definedName>
    <definedName name="ergwetewr" localSheetId="67" hidden="1">{"Tab1",#N/A,FALSE,"P";"Tab2",#N/A,FALSE,"P"}</definedName>
    <definedName name="ergwetewr" localSheetId="8" hidden="1">{"Tab1",#N/A,FALSE,"P";"Tab2",#N/A,FALSE,"P"}</definedName>
    <definedName name="ergwetewr" hidden="1">{"Tab1",#N/A,FALSE,"P";"Tab2",#N/A,FALSE,"P"}</definedName>
    <definedName name="ert" localSheetId="1" hidden="1">{"Minpmon",#N/A,FALSE,"Monthinput"}</definedName>
    <definedName name="ert" localSheetId="40" hidden="1">{"Minpmon",#N/A,FALSE,"Monthinput"}</definedName>
    <definedName name="ert" localSheetId="64" hidden="1">{"Minpmon",#N/A,FALSE,"Monthinput"}</definedName>
    <definedName name="ert" localSheetId="66" hidden="1">{"Minpmon",#N/A,FALSE,"Monthinput"}</definedName>
    <definedName name="ert" localSheetId="67" hidden="1">{"Minpmon",#N/A,FALSE,"Monthinput"}</definedName>
    <definedName name="ert" localSheetId="8" hidden="1">{"Minpmon",#N/A,FALSE,"Monthinput"}</definedName>
    <definedName name="ert" hidden="1">{"Minpmon",#N/A,FALSE,"Monthinput"}</definedName>
    <definedName name="ert34t" localSheetId="1" hidden="1">{#N/A,#N/A,FALSE,"Tabelle3";#N/A,#N/A,FALSE,"abb5 ";#N/A,#N/A,FALSE,"Tabelle1"}</definedName>
    <definedName name="ert34t" localSheetId="40" hidden="1">{#N/A,#N/A,FALSE,"Tabelle3";#N/A,#N/A,FALSE,"abb5 ";#N/A,#N/A,FALSE,"Tabelle1"}</definedName>
    <definedName name="ert34t" localSheetId="64" hidden="1">{#N/A,#N/A,FALSE,"Tabelle3";#N/A,#N/A,FALSE,"abb5 ";#N/A,#N/A,FALSE,"Tabelle1"}</definedName>
    <definedName name="ert34t" localSheetId="66" hidden="1">{#N/A,#N/A,FALSE,"Tabelle3";#N/A,#N/A,FALSE,"abb5 ";#N/A,#N/A,FALSE,"Tabelle1"}</definedName>
    <definedName name="ert34t" localSheetId="67" hidden="1">{#N/A,#N/A,FALSE,"Tabelle3";#N/A,#N/A,FALSE,"abb5 ";#N/A,#N/A,FALSE,"Tabelle1"}</definedName>
    <definedName name="ert34t" localSheetId="8" hidden="1">{#N/A,#N/A,FALSE,"Tabelle3";#N/A,#N/A,FALSE,"abb5 ";#N/A,#N/A,FALSE,"Tabelle1"}</definedName>
    <definedName name="ert34t" hidden="1">{#N/A,#N/A,FALSE,"Tabelle3";#N/A,#N/A,FALSE,"abb5 ";#N/A,#N/A,FALSE,"Tabelle1"}</definedName>
    <definedName name="esrgwer" localSheetId="1" hidden="1">{#N/A,#N/A,FALSE,"SR1";#N/A,#N/A,FALSE,"SR2";#N/A,#N/A,FALSE,"SR3";#N/A,#N/A,FALSE,"SR4"}</definedName>
    <definedName name="esrgwer" localSheetId="40" hidden="1">{#N/A,#N/A,FALSE,"SR1";#N/A,#N/A,FALSE,"SR2";#N/A,#N/A,FALSE,"SR3";#N/A,#N/A,FALSE,"SR4"}</definedName>
    <definedName name="esrgwer" localSheetId="64" hidden="1">{#N/A,#N/A,FALSE,"SR1";#N/A,#N/A,FALSE,"SR2";#N/A,#N/A,FALSE,"SR3";#N/A,#N/A,FALSE,"SR4"}</definedName>
    <definedName name="esrgwer" localSheetId="66" hidden="1">{#N/A,#N/A,FALSE,"SR1";#N/A,#N/A,FALSE,"SR2";#N/A,#N/A,FALSE,"SR3";#N/A,#N/A,FALSE,"SR4"}</definedName>
    <definedName name="esrgwer" localSheetId="67" hidden="1">{#N/A,#N/A,FALSE,"SR1";#N/A,#N/A,FALSE,"SR2";#N/A,#N/A,FALSE,"SR3";#N/A,#N/A,FALSE,"SR4"}</definedName>
    <definedName name="esrgwer" localSheetId="8" hidden="1">{#N/A,#N/A,FALSE,"SR1";#N/A,#N/A,FALSE,"SR2";#N/A,#N/A,FALSE,"SR3";#N/A,#N/A,FALSE,"SR4"}</definedName>
    <definedName name="esrgwer" hidden="1">{#N/A,#N/A,FALSE,"SR1";#N/A,#N/A,FALSE,"SR2";#N/A,#N/A,FALSE,"SR3";#N/A,#N/A,FALSE,"SR4"}</definedName>
    <definedName name="etwete" localSheetId="1" hidden="1">{"Riqfin97",#N/A,FALSE,"Tran";"Riqfinpro",#N/A,FALSE,"Tran"}</definedName>
    <definedName name="etwete" localSheetId="40" hidden="1">{"Riqfin97",#N/A,FALSE,"Tran";"Riqfinpro",#N/A,FALSE,"Tran"}</definedName>
    <definedName name="etwete" localSheetId="64" hidden="1">{"Riqfin97",#N/A,FALSE,"Tran";"Riqfinpro",#N/A,FALSE,"Tran"}</definedName>
    <definedName name="etwete" localSheetId="66" hidden="1">{"Riqfin97",#N/A,FALSE,"Tran";"Riqfinpro",#N/A,FALSE,"Tran"}</definedName>
    <definedName name="etwete" localSheetId="67" hidden="1">{"Riqfin97",#N/A,FALSE,"Tran";"Riqfinpro",#N/A,FALSE,"Tran"}</definedName>
    <definedName name="etwete" localSheetId="8" hidden="1">{"Riqfin97",#N/A,FALSE,"Tran";"Riqfinpro",#N/A,FALSE,"Tran"}</definedName>
    <definedName name="etwete" hidden="1">{"Riqfin97",#N/A,FALSE,"Tran";"Riqfinpro",#N/A,FALSE,"Tran"}</definedName>
    <definedName name="ew" localSheetId="1" hidden="1">{#N/A,#N/A,FALSE,"Tabelle3";#N/A,#N/A,FALSE,"abb5 ";#N/A,#N/A,FALSE,"Tabelle1"}</definedName>
    <definedName name="ew" localSheetId="40" hidden="1">{#N/A,#N/A,FALSE,"Tabelle3";#N/A,#N/A,FALSE,"abb5 ";#N/A,#N/A,FALSE,"Tabelle1"}</definedName>
    <definedName name="ew" localSheetId="64" hidden="1">{#N/A,#N/A,FALSE,"Tabelle3";#N/A,#N/A,FALSE,"abb5 ";#N/A,#N/A,FALSE,"Tabelle1"}</definedName>
    <definedName name="ew" localSheetId="66" hidden="1">{#N/A,#N/A,FALSE,"Tabelle3";#N/A,#N/A,FALSE,"abb5 ";#N/A,#N/A,FALSE,"Tabelle1"}</definedName>
    <definedName name="ew" localSheetId="67" hidden="1">{#N/A,#N/A,FALSE,"Tabelle3";#N/A,#N/A,FALSE,"abb5 ";#N/A,#N/A,FALSE,"Tabelle1"}</definedName>
    <definedName name="ew" localSheetId="8" hidden="1">{#N/A,#N/A,FALSE,"Tabelle3";#N/A,#N/A,FALSE,"abb5 ";#N/A,#N/A,FALSE,"Tabelle1"}</definedName>
    <definedName name="ew" hidden="1">{#N/A,#N/A,FALSE,"Tabelle3";#N/A,#N/A,FALSE,"abb5 ";#N/A,#N/A,FALSE,"Tabelle1"}</definedName>
    <definedName name="ewrd" localSheetId="1" hidden="1">{#N/A,#N/A,FALSE,"Tabelle3";#N/A,#N/A,FALSE,"abb5 ";#N/A,#N/A,FALSE,"Tabelle1"}</definedName>
    <definedName name="ewrd" localSheetId="40" hidden="1">{#N/A,#N/A,FALSE,"Tabelle3";#N/A,#N/A,FALSE,"abb5 ";#N/A,#N/A,FALSE,"Tabelle1"}</definedName>
    <definedName name="ewrd" localSheetId="64" hidden="1">{#N/A,#N/A,FALSE,"Tabelle3";#N/A,#N/A,FALSE,"abb5 ";#N/A,#N/A,FALSE,"Tabelle1"}</definedName>
    <definedName name="ewrd" localSheetId="66" hidden="1">{#N/A,#N/A,FALSE,"Tabelle3";#N/A,#N/A,FALSE,"abb5 ";#N/A,#N/A,FALSE,"Tabelle1"}</definedName>
    <definedName name="ewrd" localSheetId="67" hidden="1">{#N/A,#N/A,FALSE,"Tabelle3";#N/A,#N/A,FALSE,"abb5 ";#N/A,#N/A,FALSE,"Tabelle1"}</definedName>
    <definedName name="ewrd" localSheetId="8" hidden="1">{#N/A,#N/A,FALSE,"Tabelle3";#N/A,#N/A,FALSE,"abb5 ";#N/A,#N/A,FALSE,"Tabelle1"}</definedName>
    <definedName name="ewrd" hidden="1">{#N/A,#N/A,FALSE,"Tabelle3";#N/A,#N/A,FALSE,"abb5 ";#N/A,#N/A,FALSE,"Tabelle1"}</definedName>
    <definedName name="ewrwertwq" localSheetId="1" hidden="1">{#N/A,#N/A,FALSE,"Tabelle3";#N/A,#N/A,FALSE,"abb5 ";#N/A,#N/A,FALSE,"Tabelle1"}</definedName>
    <definedName name="ewrwertwq" localSheetId="40" hidden="1">{#N/A,#N/A,FALSE,"Tabelle3";#N/A,#N/A,FALSE,"abb5 ";#N/A,#N/A,FALSE,"Tabelle1"}</definedName>
    <definedName name="ewrwertwq" localSheetId="64" hidden="1">{#N/A,#N/A,FALSE,"Tabelle3";#N/A,#N/A,FALSE,"abb5 ";#N/A,#N/A,FALSE,"Tabelle1"}</definedName>
    <definedName name="ewrwertwq" localSheetId="66" hidden="1">{#N/A,#N/A,FALSE,"Tabelle3";#N/A,#N/A,FALSE,"abb5 ";#N/A,#N/A,FALSE,"Tabelle1"}</definedName>
    <definedName name="ewrwertwq" localSheetId="67" hidden="1">{#N/A,#N/A,FALSE,"Tabelle3";#N/A,#N/A,FALSE,"abb5 ";#N/A,#N/A,FALSE,"Tabelle1"}</definedName>
    <definedName name="ewrwertwq" localSheetId="8" hidden="1">{#N/A,#N/A,FALSE,"Tabelle3";#N/A,#N/A,FALSE,"abb5 ";#N/A,#N/A,FALSE,"Tabelle1"}</definedName>
    <definedName name="ewrwertwq" hidden="1">{#N/A,#N/A,FALSE,"Tabelle3";#N/A,#N/A,FALSE,"abb5 ";#N/A,#N/A,FALSE,"Tabelle1"}</definedName>
    <definedName name="f" localSheetId="1" hidden="1">#REF!</definedName>
    <definedName name="f" localSheetId="64" hidden="1">#REF!</definedName>
    <definedName name="f" localSheetId="66" hidden="1">#REF!</definedName>
    <definedName name="f" localSheetId="67" hidden="1">#REF!</definedName>
    <definedName name="f" localSheetId="8" hidden="1">#REF!</definedName>
    <definedName name="f" hidden="1">#REF!</definedName>
    <definedName name="fadfadsf" localSheetId="1" hidden="1">{"Riqfin97",#N/A,FALSE,"Tran";"Riqfinpro",#N/A,FALSE,"Tran"}</definedName>
    <definedName name="fadfadsf" localSheetId="40" hidden="1">{"Riqfin97",#N/A,FALSE,"Tran";"Riqfinpro",#N/A,FALSE,"Tran"}</definedName>
    <definedName name="fadfadsf" localSheetId="64" hidden="1">{"Riqfin97",#N/A,FALSE,"Tran";"Riqfinpro",#N/A,FALSE,"Tran"}</definedName>
    <definedName name="fadfadsf" localSheetId="66" hidden="1">{"Riqfin97",#N/A,FALSE,"Tran";"Riqfinpro",#N/A,FALSE,"Tran"}</definedName>
    <definedName name="fadfadsf" localSheetId="67" hidden="1">{"Riqfin97",#N/A,FALSE,"Tran";"Riqfinpro",#N/A,FALSE,"Tran"}</definedName>
    <definedName name="fadfadsf" localSheetId="8" hidden="1">{"Riqfin97",#N/A,FALSE,"Tran";"Riqfinpro",#N/A,FALSE,"Tran"}</definedName>
    <definedName name="fadfadsf" hidden="1">{"Riqfin97",#N/A,FALSE,"Tran";"Riqfinpro",#N/A,FALSE,"Tran"}</definedName>
    <definedName name="fadfdfa" localSheetId="1" hidden="1">{"Tab1",#N/A,FALSE,"P";"Tab2",#N/A,FALSE,"P"}</definedName>
    <definedName name="fadfdfa" localSheetId="40" hidden="1">{"Tab1",#N/A,FALSE,"P";"Tab2",#N/A,FALSE,"P"}</definedName>
    <definedName name="fadfdfa" localSheetId="64" hidden="1">{"Tab1",#N/A,FALSE,"P";"Tab2",#N/A,FALSE,"P"}</definedName>
    <definedName name="fadfdfa" localSheetId="66" hidden="1">{"Tab1",#N/A,FALSE,"P";"Tab2",#N/A,FALSE,"P"}</definedName>
    <definedName name="fadfdfa" localSheetId="67" hidden="1">{"Tab1",#N/A,FALSE,"P";"Tab2",#N/A,FALSE,"P"}</definedName>
    <definedName name="fadfdfa" localSheetId="8" hidden="1">{"Tab1",#N/A,FALSE,"P";"Tab2",#N/A,FALSE,"P"}</definedName>
    <definedName name="fadfdfa" hidden="1">{"Tab1",#N/A,FALSE,"P";"Tab2",#N/A,FALSE,"P"}</definedName>
    <definedName name="fadfdfad" localSheetId="1" hidden="1">{"Riqfin97",#N/A,FALSE,"Tran";"Riqfinpro",#N/A,FALSE,"Tran"}</definedName>
    <definedName name="fadfdfad" localSheetId="40" hidden="1">{"Riqfin97",#N/A,FALSE,"Tran";"Riqfinpro",#N/A,FALSE,"Tran"}</definedName>
    <definedName name="fadfdfad" localSheetId="64" hidden="1">{"Riqfin97",#N/A,FALSE,"Tran";"Riqfinpro",#N/A,FALSE,"Tran"}</definedName>
    <definedName name="fadfdfad" localSheetId="66" hidden="1">{"Riqfin97",#N/A,FALSE,"Tran";"Riqfinpro",#N/A,FALSE,"Tran"}</definedName>
    <definedName name="fadfdfad" localSheetId="67" hidden="1">{"Riqfin97",#N/A,FALSE,"Tran";"Riqfinpro",#N/A,FALSE,"Tran"}</definedName>
    <definedName name="fadfdfad" localSheetId="8" hidden="1">{"Riqfin97",#N/A,FALSE,"Tran";"Riqfinpro",#N/A,FALSE,"Tran"}</definedName>
    <definedName name="fadfdfad" hidden="1">{"Riqfin97",#N/A,FALSE,"Tran";"Riqfinpro",#N/A,FALSE,"Tran"}</definedName>
    <definedName name="fasf" localSheetId="1" hidden="1">{"Tab1",#N/A,FALSE,"P";"Tab2",#N/A,FALSE,"P"}</definedName>
    <definedName name="fasf" localSheetId="40" hidden="1">{"Tab1",#N/A,FALSE,"P";"Tab2",#N/A,FALSE,"P"}</definedName>
    <definedName name="fasf" localSheetId="64" hidden="1">{"Tab1",#N/A,FALSE,"P";"Tab2",#N/A,FALSE,"P"}</definedName>
    <definedName name="fasf" localSheetId="66" hidden="1">{"Tab1",#N/A,FALSE,"P";"Tab2",#N/A,FALSE,"P"}</definedName>
    <definedName name="fasf" localSheetId="67" hidden="1">{"Tab1",#N/A,FALSE,"P";"Tab2",#N/A,FALSE,"P"}</definedName>
    <definedName name="fasf" localSheetId="8" hidden="1">{"Tab1",#N/A,FALSE,"P";"Tab2",#N/A,FALSE,"P"}</definedName>
    <definedName name="fasf" hidden="1">{"Tab1",#N/A,FALSE,"P";"Tab2",#N/A,FALSE,"P"}</definedName>
    <definedName name="fcfasdf" localSheetId="1" hidden="1">{"Tab1",#N/A,FALSE,"P";"Tab2",#N/A,FALSE,"P"}</definedName>
    <definedName name="fcfasdf" localSheetId="40" hidden="1">{"Tab1",#N/A,FALSE,"P";"Tab2",#N/A,FALSE,"P"}</definedName>
    <definedName name="fcfasdf" localSheetId="64" hidden="1">{"Tab1",#N/A,FALSE,"P";"Tab2",#N/A,FALSE,"P"}</definedName>
    <definedName name="fcfasdf" localSheetId="66" hidden="1">{"Tab1",#N/A,FALSE,"P";"Tab2",#N/A,FALSE,"P"}</definedName>
    <definedName name="fcfasdf" localSheetId="67" hidden="1">{"Tab1",#N/A,FALSE,"P";"Tab2",#N/A,FALSE,"P"}</definedName>
    <definedName name="fcfasdf" localSheetId="8" hidden="1">{"Tab1",#N/A,FALSE,"P";"Tab2",#N/A,FALSE,"P"}</definedName>
    <definedName name="fcfasdf" hidden="1">{"Tab1",#N/A,FALSE,"P";"Tab2",#N/A,FALSE,"P"}</definedName>
    <definedName name="fed" localSheetId="1" hidden="1">{"Riqfin97",#N/A,FALSE,"Tran";"Riqfinpro",#N/A,FALSE,"Tran"}</definedName>
    <definedName name="fed" localSheetId="40" hidden="1">{"Riqfin97",#N/A,FALSE,"Tran";"Riqfinpro",#N/A,FALSE,"Tran"}</definedName>
    <definedName name="fed" localSheetId="64" hidden="1">{"Riqfin97",#N/A,FALSE,"Tran";"Riqfinpro",#N/A,FALSE,"Tran"}</definedName>
    <definedName name="fed" localSheetId="66" hidden="1">{"Riqfin97",#N/A,FALSE,"Tran";"Riqfinpro",#N/A,FALSE,"Tran"}</definedName>
    <definedName name="fed" localSheetId="67" hidden="1">{"Riqfin97",#N/A,FALSE,"Tran";"Riqfinpro",#N/A,FALSE,"Tran"}</definedName>
    <definedName name="fed" localSheetId="8" hidden="1">{"Riqfin97",#N/A,FALSE,"Tran";"Riqfinpro",#N/A,FALSE,"Tran"}</definedName>
    <definedName name="fed" hidden="1">{"Riqfin97",#N/A,FALSE,"Tran";"Riqfinpro",#N/A,FALSE,"Tran"}</definedName>
    <definedName name="fer" localSheetId="1" hidden="1">{"Riqfin97",#N/A,FALSE,"Tran";"Riqfinpro",#N/A,FALSE,"Tran"}</definedName>
    <definedName name="fer" localSheetId="40" hidden="1">{"Riqfin97",#N/A,FALSE,"Tran";"Riqfinpro",#N/A,FALSE,"Tran"}</definedName>
    <definedName name="fer" localSheetId="64" hidden="1">{"Riqfin97",#N/A,FALSE,"Tran";"Riqfinpro",#N/A,FALSE,"Tran"}</definedName>
    <definedName name="fer" localSheetId="66" hidden="1">{"Riqfin97",#N/A,FALSE,"Tran";"Riqfinpro",#N/A,FALSE,"Tran"}</definedName>
    <definedName name="fer" localSheetId="67" hidden="1">{"Riqfin97",#N/A,FALSE,"Tran";"Riqfinpro",#N/A,FALSE,"Tran"}</definedName>
    <definedName name="fer" localSheetId="8" hidden="1">{"Riqfin97",#N/A,FALSE,"Tran";"Riqfinpro",#N/A,FALSE,"Tran"}</definedName>
    <definedName name="fer" hidden="1">{"Riqfin97",#N/A,FALSE,"Tran";"Riqfinpro",#N/A,FALSE,"Tran"}</definedName>
    <definedName name="ff" localSheetId="1" hidden="1">{"Tab1",#N/A,FALSE,"P";"Tab2",#N/A,FALSE,"P"}</definedName>
    <definedName name="ff" localSheetId="40" hidden="1">{"Tab1",#N/A,FALSE,"P";"Tab2",#N/A,FALSE,"P"}</definedName>
    <definedName name="ff" localSheetId="64" hidden="1">{"Tab1",#N/A,FALSE,"P";"Tab2",#N/A,FALSE,"P"}</definedName>
    <definedName name="ff" localSheetId="66" hidden="1">{"Tab1",#N/A,FALSE,"P";"Tab2",#N/A,FALSE,"P"}</definedName>
    <definedName name="ff" localSheetId="67" hidden="1">{"Tab1",#N/A,FALSE,"P";"Tab2",#N/A,FALSE,"P"}</definedName>
    <definedName name="ff" localSheetId="8" hidden="1">{"Tab1",#N/A,FALSE,"P";"Tab2",#N/A,FALSE,"P"}</definedName>
    <definedName name="ff" hidden="1">{"Tab1",#N/A,FALSE,"P";"Tab2",#N/A,FALSE,"P"}</definedName>
    <definedName name="fff" localSheetId="1" hidden="1">{"Tab1",#N/A,FALSE,"P";"Tab2",#N/A,FALSE,"P"}</definedName>
    <definedName name="fff" localSheetId="40" hidden="1">{"Tab1",#N/A,FALSE,"P";"Tab2",#N/A,FALSE,"P"}</definedName>
    <definedName name="fff" localSheetId="64" hidden="1">{"Tab1",#N/A,FALSE,"P";"Tab2",#N/A,FALSE,"P"}</definedName>
    <definedName name="fff" localSheetId="66" hidden="1">{"Tab1",#N/A,FALSE,"P";"Tab2",#N/A,FALSE,"P"}</definedName>
    <definedName name="fff" localSheetId="67" hidden="1">{"Tab1",#N/A,FALSE,"P";"Tab2",#N/A,FALSE,"P"}</definedName>
    <definedName name="fff" localSheetId="8" hidden="1">{"Tab1",#N/A,FALSE,"P";"Tab2",#N/A,FALSE,"P"}</definedName>
    <definedName name="fff" hidden="1">{"Tab1",#N/A,FALSE,"P";"Tab2",#N/A,FALSE,"P"}</definedName>
    <definedName name="ffff" localSheetId="1" hidden="1">{"Riqfin97",#N/A,FALSE,"Tran";"Riqfinpro",#N/A,FALSE,"Tran"}</definedName>
    <definedName name="ffff" localSheetId="40" hidden="1">{"Riqfin97",#N/A,FALSE,"Tran";"Riqfinpro",#N/A,FALSE,"Tran"}</definedName>
    <definedName name="ffff" localSheetId="64" hidden="1">{"Riqfin97",#N/A,FALSE,"Tran";"Riqfinpro",#N/A,FALSE,"Tran"}</definedName>
    <definedName name="ffff" localSheetId="66" hidden="1">{"Riqfin97",#N/A,FALSE,"Tran";"Riqfinpro",#N/A,FALSE,"Tran"}</definedName>
    <definedName name="ffff" localSheetId="67" hidden="1">{"Riqfin97",#N/A,FALSE,"Tran";"Riqfinpro",#N/A,FALSE,"Tran"}</definedName>
    <definedName name="ffff" localSheetId="8" hidden="1">{"Riqfin97",#N/A,FALSE,"Tran";"Riqfinpro",#N/A,FALSE,"Tran"}</definedName>
    <definedName name="ffff" hidden="1">{"Riqfin97",#N/A,FALSE,"Tran";"Riqfinpro",#N/A,FALSE,"Tran"}</definedName>
    <definedName name="ffffff" localSheetId="1" hidden="1">{"Tab1",#N/A,FALSE,"P";"Tab2",#N/A,FALSE,"P"}</definedName>
    <definedName name="ffffff" localSheetId="40" hidden="1">{"Tab1",#N/A,FALSE,"P";"Tab2",#N/A,FALSE,"P"}</definedName>
    <definedName name="ffffff" localSheetId="64" hidden="1">{"Tab1",#N/A,FALSE,"P";"Tab2",#N/A,FALSE,"P"}</definedName>
    <definedName name="ffffff" localSheetId="66" hidden="1">{"Tab1",#N/A,FALSE,"P";"Tab2",#N/A,FALSE,"P"}</definedName>
    <definedName name="ffffff" localSheetId="67" hidden="1">{"Tab1",#N/A,FALSE,"P";"Tab2",#N/A,FALSE,"P"}</definedName>
    <definedName name="ffffff" localSheetId="8" hidden="1">{"Tab1",#N/A,FALSE,"P";"Tab2",#N/A,FALSE,"P"}</definedName>
    <definedName name="ffffff" hidden="1">{"Tab1",#N/A,FALSE,"P";"Tab2",#N/A,FALSE,"P"}</definedName>
    <definedName name="fffffff" localSheetId="1" hidden="1">{"Minpmon",#N/A,FALSE,"Monthinput"}</definedName>
    <definedName name="fffffff" localSheetId="40" hidden="1">{"Minpmon",#N/A,FALSE,"Monthinput"}</definedName>
    <definedName name="fffffff" localSheetId="64" hidden="1">{"Minpmon",#N/A,FALSE,"Monthinput"}</definedName>
    <definedName name="fffffff" localSheetId="66" hidden="1">{"Minpmon",#N/A,FALSE,"Monthinput"}</definedName>
    <definedName name="fffffff" localSheetId="67" hidden="1">{"Minpmon",#N/A,FALSE,"Monthinput"}</definedName>
    <definedName name="fffffff" localSheetId="8" hidden="1">{"Minpmon",#N/A,FALSE,"Monthinput"}</definedName>
    <definedName name="fffffff" hidden="1">{"Minpmon",#N/A,FALSE,"Monthinput"}</definedName>
    <definedName name="ffffffffffffff" localSheetId="1" hidden="1">{"Riqfin97",#N/A,FALSE,"Tran";"Riqfinpro",#N/A,FALSE,"Tran"}</definedName>
    <definedName name="ffffffffffffff" localSheetId="40" hidden="1">{"Riqfin97",#N/A,FALSE,"Tran";"Riqfinpro",#N/A,FALSE,"Tran"}</definedName>
    <definedName name="ffffffffffffff" localSheetId="64" hidden="1">{"Riqfin97",#N/A,FALSE,"Tran";"Riqfinpro",#N/A,FALSE,"Tran"}</definedName>
    <definedName name="ffffffffffffff" localSheetId="66" hidden="1">{"Riqfin97",#N/A,FALSE,"Tran";"Riqfinpro",#N/A,FALSE,"Tran"}</definedName>
    <definedName name="ffffffffffffff" localSheetId="67" hidden="1">{"Riqfin97",#N/A,FALSE,"Tran";"Riqfinpro",#N/A,FALSE,"Tran"}</definedName>
    <definedName name="ffffffffffffff" localSheetId="8" hidden="1">{"Riqfin97",#N/A,FALSE,"Tran";"Riqfinpro",#N/A,FALSE,"Tran"}</definedName>
    <definedName name="ffffffffffffff" hidden="1">{"Riqfin97",#N/A,FALSE,"Tran";"Riqfinpro",#N/A,FALSE,"Tran"}</definedName>
    <definedName name="fg" localSheetId="1" hidden="1">{#N/A,#N/A,FALSE,"Tabelle3";#N/A,#N/A,FALSE,"abb5 ";#N/A,#N/A,FALSE,"Tabelle1"}</definedName>
    <definedName name="fg" localSheetId="40" hidden="1">{#N/A,#N/A,FALSE,"Tabelle3";#N/A,#N/A,FALSE,"abb5 ";#N/A,#N/A,FALSE,"Tabelle1"}</definedName>
    <definedName name="fg" localSheetId="64" hidden="1">{#N/A,#N/A,FALSE,"Tabelle3";#N/A,#N/A,FALSE,"abb5 ";#N/A,#N/A,FALSE,"Tabelle1"}</definedName>
    <definedName name="fg" localSheetId="66" hidden="1">{#N/A,#N/A,FALSE,"Tabelle3";#N/A,#N/A,FALSE,"abb5 ";#N/A,#N/A,FALSE,"Tabelle1"}</definedName>
    <definedName name="fg" localSheetId="67" hidden="1">{#N/A,#N/A,FALSE,"Tabelle3";#N/A,#N/A,FALSE,"abb5 ";#N/A,#N/A,FALSE,"Tabelle1"}</definedName>
    <definedName name="fg" localSheetId="8" hidden="1">{#N/A,#N/A,FALSE,"Tabelle3";#N/A,#N/A,FALSE,"abb5 ";#N/A,#N/A,FALSE,"Tabelle1"}</definedName>
    <definedName name="fg" hidden="1">{#N/A,#N/A,FALSE,"Tabelle3";#N/A,#N/A,FALSE,"abb5 ";#N/A,#N/A,FALSE,"Tabelle1"}</definedName>
    <definedName name="fgf" localSheetId="1" hidden="1">{"Riqfin97",#N/A,FALSE,"Tran";"Riqfinpro",#N/A,FALSE,"Tran"}</definedName>
    <definedName name="fgf" localSheetId="40" hidden="1">{"Riqfin97",#N/A,FALSE,"Tran";"Riqfinpro",#N/A,FALSE,"Tran"}</definedName>
    <definedName name="fgf" localSheetId="64" hidden="1">{"Riqfin97",#N/A,FALSE,"Tran";"Riqfinpro",#N/A,FALSE,"Tran"}</definedName>
    <definedName name="fgf" localSheetId="66" hidden="1">{"Riqfin97",#N/A,FALSE,"Tran";"Riqfinpro",#N/A,FALSE,"Tran"}</definedName>
    <definedName name="fgf" localSheetId="67" hidden="1">{"Riqfin97",#N/A,FALSE,"Tran";"Riqfinpro",#N/A,FALSE,"Tran"}</definedName>
    <definedName name="fgf" localSheetId="8" hidden="1">{"Riqfin97",#N/A,FALSE,"Tran";"Riqfinpro",#N/A,FALSE,"Tran"}</definedName>
    <definedName name="fgf" hidden="1">{"Riqfin97",#N/A,FALSE,"Tran";"Riqfinpro",#N/A,FALSE,"Tran"}</definedName>
    <definedName name="fgh" localSheetId="1" hidden="1">{#N/A,#N/A,FALSE,"Tabelle3";#N/A,#N/A,FALSE,"abb5 ";#N/A,#N/A,FALSE,"Tabelle1"}</definedName>
    <definedName name="fgh" localSheetId="40" hidden="1">{#N/A,#N/A,FALSE,"Tabelle3";#N/A,#N/A,FALSE,"abb5 ";#N/A,#N/A,FALSE,"Tabelle1"}</definedName>
    <definedName name="fgh" localSheetId="64" hidden="1">{#N/A,#N/A,FALSE,"Tabelle3";#N/A,#N/A,FALSE,"abb5 ";#N/A,#N/A,FALSE,"Tabelle1"}</definedName>
    <definedName name="fgh" localSheetId="66" hidden="1">{#N/A,#N/A,FALSE,"Tabelle3";#N/A,#N/A,FALSE,"abb5 ";#N/A,#N/A,FALSE,"Tabelle1"}</definedName>
    <definedName name="fgh" localSheetId="67" hidden="1">{#N/A,#N/A,FALSE,"Tabelle3";#N/A,#N/A,FALSE,"abb5 ";#N/A,#N/A,FALSE,"Tabelle1"}</definedName>
    <definedName name="fgh" localSheetId="8" hidden="1">{#N/A,#N/A,FALSE,"Tabelle3";#N/A,#N/A,FALSE,"abb5 ";#N/A,#N/A,FALSE,"Tabelle1"}</definedName>
    <definedName name="fgh" hidden="1">{#N/A,#N/A,FALSE,"Tabelle3";#N/A,#N/A,FALSE,"abb5 ";#N/A,#N/A,FALSE,"Tabelle1"}</definedName>
    <definedName name="fill" hidden="1">'[15]Macroframework-Ver.1'!$A$1:$A$267</definedName>
    <definedName name="FilterDatenbank" localSheetId="1" hidden="1">#REF!</definedName>
    <definedName name="FilterDatenbank" localSheetId="64" hidden="1">#REF!</definedName>
    <definedName name="FilterDatenbank" localSheetId="66" hidden="1">#REF!</definedName>
    <definedName name="FilterDatenbank" localSheetId="67" hidden="1">#REF!</definedName>
    <definedName name="FilterDatenbank" localSheetId="8" hidden="1">#REF!</definedName>
    <definedName name="FilterDatenbank" hidden="1">#REF!</definedName>
    <definedName name="Financing" localSheetId="1" hidden="1">{"Tab1",#N/A,FALSE,"P";"Tab2",#N/A,FALSE,"P"}</definedName>
    <definedName name="Financing" localSheetId="40" hidden="1">{"Tab1",#N/A,FALSE,"P";"Tab2",#N/A,FALSE,"P"}</definedName>
    <definedName name="Financing" localSheetId="64" hidden="1">{"Tab1",#N/A,FALSE,"P";"Tab2",#N/A,FALSE,"P"}</definedName>
    <definedName name="Financing" localSheetId="66" hidden="1">{"Tab1",#N/A,FALSE,"P";"Tab2",#N/A,FALSE,"P"}</definedName>
    <definedName name="Financing" localSheetId="67" hidden="1">{"Tab1",#N/A,FALSE,"P";"Tab2",#N/A,FALSE,"P"}</definedName>
    <definedName name="Financing" localSheetId="8" hidden="1">{"Tab1",#N/A,FALSE,"P";"Tab2",#N/A,FALSE,"P"}</definedName>
    <definedName name="Financing" hidden="1">{"Tab1",#N/A,FALSE,"P";"Tab2",#N/A,FALSE,"P"}</definedName>
    <definedName name="fre" localSheetId="1" hidden="1">{"Tab1",#N/A,FALSE,"P";"Tab2",#N/A,FALSE,"P"}</definedName>
    <definedName name="fre" localSheetId="40" hidden="1">{"Tab1",#N/A,FALSE,"P";"Tab2",#N/A,FALSE,"P"}</definedName>
    <definedName name="fre" localSheetId="64" hidden="1">{"Tab1",#N/A,FALSE,"P";"Tab2",#N/A,FALSE,"P"}</definedName>
    <definedName name="fre" localSheetId="66" hidden="1">{"Tab1",#N/A,FALSE,"P";"Tab2",#N/A,FALSE,"P"}</definedName>
    <definedName name="fre" localSheetId="67" hidden="1">{"Tab1",#N/A,FALSE,"P";"Tab2",#N/A,FALSE,"P"}</definedName>
    <definedName name="fre" localSheetId="8" hidden="1">{"Tab1",#N/A,FALSE,"P";"Tab2",#N/A,FALSE,"P"}</definedName>
    <definedName name="fre" hidden="1">{"Tab1",#N/A,FALSE,"P";"Tab2",#N/A,FALSE,"P"}</definedName>
    <definedName name="fse" localSheetId="1" hidden="1">{#N/A,#N/A,FALSE,"Tabelle3";#N/A,#N/A,FALSE,"abb5 ";#N/A,#N/A,FALSE,"Tabelle1"}</definedName>
    <definedName name="fse" localSheetId="40" hidden="1">{#N/A,#N/A,FALSE,"Tabelle3";#N/A,#N/A,FALSE,"abb5 ";#N/A,#N/A,FALSE,"Tabelle1"}</definedName>
    <definedName name="fse" localSheetId="64" hidden="1">{#N/A,#N/A,FALSE,"Tabelle3";#N/A,#N/A,FALSE,"abb5 ";#N/A,#N/A,FALSE,"Tabelle1"}</definedName>
    <definedName name="fse" localSheetId="66" hidden="1">{#N/A,#N/A,FALSE,"Tabelle3";#N/A,#N/A,FALSE,"abb5 ";#N/A,#N/A,FALSE,"Tabelle1"}</definedName>
    <definedName name="fse" localSheetId="67" hidden="1">{#N/A,#N/A,FALSE,"Tabelle3";#N/A,#N/A,FALSE,"abb5 ";#N/A,#N/A,FALSE,"Tabelle1"}</definedName>
    <definedName name="fse" localSheetId="8" hidden="1">{#N/A,#N/A,FALSE,"Tabelle3";#N/A,#N/A,FALSE,"abb5 ";#N/A,#N/A,FALSE,"Tabelle1"}</definedName>
    <definedName name="fse" hidden="1">{#N/A,#N/A,FALSE,"Tabelle3";#N/A,#N/A,FALSE,"abb5 ";#N/A,#N/A,FALSE,"Tabelle1"}</definedName>
    <definedName name="fsfsdf" hidden="1">"6100"</definedName>
    <definedName name="fsgwereert" localSheetId="1" hidden="1">{"Tab1",#N/A,FALSE,"P";"Tab2",#N/A,FALSE,"P"}</definedName>
    <definedName name="fsgwereert" localSheetId="40" hidden="1">{"Tab1",#N/A,FALSE,"P";"Tab2",#N/A,FALSE,"P"}</definedName>
    <definedName name="fsgwereert" localSheetId="64" hidden="1">{"Tab1",#N/A,FALSE,"P";"Tab2",#N/A,FALSE,"P"}</definedName>
    <definedName name="fsgwereert" localSheetId="66" hidden="1">{"Tab1",#N/A,FALSE,"P";"Tab2",#N/A,FALSE,"P"}</definedName>
    <definedName name="fsgwereert" localSheetId="67" hidden="1">{"Tab1",#N/A,FALSE,"P";"Tab2",#N/A,FALSE,"P"}</definedName>
    <definedName name="fsgwereert" localSheetId="8" hidden="1">{"Tab1",#N/A,FALSE,"P";"Tab2",#N/A,FALSE,"P"}</definedName>
    <definedName name="fsgwereert" hidden="1">{"Tab1",#N/A,FALSE,"P";"Tab2",#N/A,FALSE,"P"}</definedName>
    <definedName name="ftr" localSheetId="1" hidden="1">{"Riqfin97",#N/A,FALSE,"Tran";"Riqfinpro",#N/A,FALSE,"Tran"}</definedName>
    <definedName name="ftr" localSheetId="40" hidden="1">{"Riqfin97",#N/A,FALSE,"Tran";"Riqfinpro",#N/A,FALSE,"Tran"}</definedName>
    <definedName name="ftr" localSheetId="64" hidden="1">{"Riqfin97",#N/A,FALSE,"Tran";"Riqfinpro",#N/A,FALSE,"Tran"}</definedName>
    <definedName name="ftr" localSheetId="66" hidden="1">{"Riqfin97",#N/A,FALSE,"Tran";"Riqfinpro",#N/A,FALSE,"Tran"}</definedName>
    <definedName name="ftr" localSheetId="67" hidden="1">{"Riqfin97",#N/A,FALSE,"Tran";"Riqfinpro",#N/A,FALSE,"Tran"}</definedName>
    <definedName name="ftr" localSheetId="8" hidden="1">{"Riqfin97",#N/A,FALSE,"Tran";"Riqfinpro",#N/A,FALSE,"Tran"}</definedName>
    <definedName name="ftr" hidden="1">{"Riqfin97",#N/A,FALSE,"Tran";"Riqfinpro",#N/A,FALSE,"Tran"}</definedName>
    <definedName name="fty" localSheetId="1" hidden="1">{"Riqfin97",#N/A,FALSE,"Tran";"Riqfinpro",#N/A,FALSE,"Tran"}</definedName>
    <definedName name="fty" localSheetId="40" hidden="1">{"Riqfin97",#N/A,FALSE,"Tran";"Riqfinpro",#N/A,FALSE,"Tran"}</definedName>
    <definedName name="fty" localSheetId="64" hidden="1">{"Riqfin97",#N/A,FALSE,"Tran";"Riqfinpro",#N/A,FALSE,"Tran"}</definedName>
    <definedName name="fty" localSheetId="66" hidden="1">{"Riqfin97",#N/A,FALSE,"Tran";"Riqfinpro",#N/A,FALSE,"Tran"}</definedName>
    <definedName name="fty" localSheetId="67" hidden="1">{"Riqfin97",#N/A,FALSE,"Tran";"Riqfinpro",#N/A,FALSE,"Tran"}</definedName>
    <definedName name="fty" localSheetId="8" hidden="1">{"Riqfin97",#N/A,FALSE,"Tran";"Riqfinpro",#N/A,FALSE,"Tran"}</definedName>
    <definedName name="fty" hidden="1">{"Riqfin97",#N/A,FALSE,"Tran";"Riqfinpro",#N/A,FALSE,"Tran"}</definedName>
    <definedName name="g" localSheetId="1" hidden="1">#REF!</definedName>
    <definedName name="g" localSheetId="64" hidden="1">#REF!</definedName>
    <definedName name="g" localSheetId="66" hidden="1">#REF!</definedName>
    <definedName name="g" localSheetId="67" hidden="1">#REF!</definedName>
    <definedName name="g" localSheetId="8" hidden="1">#REF!</definedName>
    <definedName name="g" hidden="1">#REF!</definedName>
    <definedName name="gfhfghk" localSheetId="1" hidden="1">{#N/A,#N/A,FALSE,"Tabelle3";#N/A,#N/A,FALSE,"abb5 ";#N/A,#N/A,FALSE,"Tabelle1"}</definedName>
    <definedName name="gfhfghk" localSheetId="40" hidden="1">{#N/A,#N/A,FALSE,"Tabelle3";#N/A,#N/A,FALSE,"abb5 ";#N/A,#N/A,FALSE,"Tabelle1"}</definedName>
    <definedName name="gfhfghk" localSheetId="64" hidden="1">{#N/A,#N/A,FALSE,"Tabelle3";#N/A,#N/A,FALSE,"abb5 ";#N/A,#N/A,FALSE,"Tabelle1"}</definedName>
    <definedName name="gfhfghk" localSheetId="66" hidden="1">{#N/A,#N/A,FALSE,"Tabelle3";#N/A,#N/A,FALSE,"abb5 ";#N/A,#N/A,FALSE,"Tabelle1"}</definedName>
    <definedName name="gfhfghk" localSheetId="67" hidden="1">{#N/A,#N/A,FALSE,"Tabelle3";#N/A,#N/A,FALSE,"abb5 ";#N/A,#N/A,FALSE,"Tabelle1"}</definedName>
    <definedName name="gfhfghk" localSheetId="8" hidden="1">{#N/A,#N/A,FALSE,"Tabelle3";#N/A,#N/A,FALSE,"abb5 ";#N/A,#N/A,FALSE,"Tabelle1"}</definedName>
    <definedName name="gfhfghk" hidden="1">{#N/A,#N/A,FALSE,"Tabelle3";#N/A,#N/A,FALSE,"abb5 ";#N/A,#N/A,FALSE,"Tabelle1"}</definedName>
    <definedName name="ggfsgf" localSheetId="1" hidden="1">{"Riqfin97",#N/A,FALSE,"Tran";"Riqfinpro",#N/A,FALSE,"Tran"}</definedName>
    <definedName name="ggfsgf" localSheetId="40" hidden="1">{"Riqfin97",#N/A,FALSE,"Tran";"Riqfinpro",#N/A,FALSE,"Tran"}</definedName>
    <definedName name="ggfsgf" localSheetId="64" hidden="1">{"Riqfin97",#N/A,FALSE,"Tran";"Riqfinpro",#N/A,FALSE,"Tran"}</definedName>
    <definedName name="ggfsgf" localSheetId="66" hidden="1">{"Riqfin97",#N/A,FALSE,"Tran";"Riqfinpro",#N/A,FALSE,"Tran"}</definedName>
    <definedName name="ggfsgf" localSheetId="67" hidden="1">{"Riqfin97",#N/A,FALSE,"Tran";"Riqfinpro",#N/A,FALSE,"Tran"}</definedName>
    <definedName name="ggfsgf" localSheetId="8" hidden="1">{"Riqfin97",#N/A,FALSE,"Tran";"Riqfinpro",#N/A,FALSE,"Tran"}</definedName>
    <definedName name="ggfsgf" hidden="1">{"Riqfin97",#N/A,FALSE,"Tran";"Riqfinpro",#N/A,FALSE,"Tran"}</definedName>
    <definedName name="ggg" localSheetId="1" hidden="1">{"Riqfin97",#N/A,FALSE,"Tran";"Riqfinpro",#N/A,FALSE,"Tran"}</definedName>
    <definedName name="ggg" localSheetId="40" hidden="1">{"Riqfin97",#N/A,FALSE,"Tran";"Riqfinpro",#N/A,FALSE,"Tran"}</definedName>
    <definedName name="ggg" localSheetId="64" hidden="1">{"Riqfin97",#N/A,FALSE,"Tran";"Riqfinpro",#N/A,FALSE,"Tran"}</definedName>
    <definedName name="ggg" localSheetId="66" hidden="1">{"Riqfin97",#N/A,FALSE,"Tran";"Riqfinpro",#N/A,FALSE,"Tran"}</definedName>
    <definedName name="ggg" localSheetId="67" hidden="1">{"Riqfin97",#N/A,FALSE,"Tran";"Riqfinpro",#N/A,FALSE,"Tran"}</definedName>
    <definedName name="ggg" localSheetId="8" hidden="1">{"Riqfin97",#N/A,FALSE,"Tran";"Riqfinpro",#N/A,FALSE,"Tran"}</definedName>
    <definedName name="ggg" hidden="1">{"Riqfin97",#N/A,FALSE,"Tran";"Riqfinpro",#N/A,FALSE,"Tran"}</definedName>
    <definedName name="gggg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6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6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g" localSheetId="1" hidden="1">'[16]J(Priv.Cap)'!#REF!</definedName>
    <definedName name="ggggg" localSheetId="64" hidden="1">'[16]J(Priv.Cap)'!#REF!</definedName>
    <definedName name="ggggg" localSheetId="66" hidden="1">'[16]J(Priv.Cap)'!#REF!</definedName>
    <definedName name="ggggg" localSheetId="67" hidden="1">'[16]J(Priv.Cap)'!#REF!</definedName>
    <definedName name="ggggg" localSheetId="8" hidden="1">'[16]J(Priv.Cap)'!#REF!</definedName>
    <definedName name="ggggg" hidden="1">'[16]J(Priv.Cap)'!#REF!</definedName>
    <definedName name="ggggggggg" localSheetId="1" hidden="1">{"'701_7'!$A$16:$Z$80"}</definedName>
    <definedName name="ggggggggg" localSheetId="40" hidden="1">{"'701_7'!$A$16:$Z$80"}</definedName>
    <definedName name="ggggggggg" localSheetId="64" hidden="1">{"'701_7'!$A$16:$Z$80"}</definedName>
    <definedName name="ggggggggg" localSheetId="8" hidden="1">{"'701_7'!$A$16:$Z$80"}</definedName>
    <definedName name="ggggggggg" hidden="1">{"'701_7'!$A$16:$Z$80"}</definedName>
    <definedName name="ghgfhxfd" localSheetId="1" hidden="1">{#N/A,#N/A,FALSE,"Tabelle3";#N/A,#N/A,FALSE,"abb5 ";#N/A,#N/A,FALSE,"Tabelle1"}</definedName>
    <definedName name="ghgfhxfd" localSheetId="40" hidden="1">{#N/A,#N/A,FALSE,"Tabelle3";#N/A,#N/A,FALSE,"abb5 ";#N/A,#N/A,FALSE,"Tabelle1"}</definedName>
    <definedName name="ghgfhxfd" localSheetId="64" hidden="1">{#N/A,#N/A,FALSE,"Tabelle3";#N/A,#N/A,FALSE,"abb5 ";#N/A,#N/A,FALSE,"Tabelle1"}</definedName>
    <definedName name="ghgfhxfd" localSheetId="66" hidden="1">{#N/A,#N/A,FALSE,"Tabelle3";#N/A,#N/A,FALSE,"abb5 ";#N/A,#N/A,FALSE,"Tabelle1"}</definedName>
    <definedName name="ghgfhxfd" localSheetId="67" hidden="1">{#N/A,#N/A,FALSE,"Tabelle3";#N/A,#N/A,FALSE,"abb5 ";#N/A,#N/A,FALSE,"Tabelle1"}</definedName>
    <definedName name="ghgfhxfd" localSheetId="8" hidden="1">{#N/A,#N/A,FALSE,"Tabelle3";#N/A,#N/A,FALSE,"abb5 ";#N/A,#N/A,FALSE,"Tabelle1"}</definedName>
    <definedName name="ghgfhxfd" hidden="1">{#N/A,#N/A,FALSE,"Tabelle3";#N/A,#N/A,FALSE,"abb5 ";#N/A,#N/A,FALSE,"Tabelle1"}</definedName>
    <definedName name="ghjkrzi" localSheetId="1" hidden="1">{#N/A,#N/A,FALSE,"Tabelle3";#N/A,#N/A,FALSE,"abb5 ";#N/A,#N/A,FALSE,"Tabelle1"}</definedName>
    <definedName name="ghjkrzi" localSheetId="40" hidden="1">{#N/A,#N/A,FALSE,"Tabelle3";#N/A,#N/A,FALSE,"abb5 ";#N/A,#N/A,FALSE,"Tabelle1"}</definedName>
    <definedName name="ghjkrzi" localSheetId="64" hidden="1">{#N/A,#N/A,FALSE,"Tabelle3";#N/A,#N/A,FALSE,"abb5 ";#N/A,#N/A,FALSE,"Tabelle1"}</definedName>
    <definedName name="ghjkrzi" localSheetId="66" hidden="1">{#N/A,#N/A,FALSE,"Tabelle3";#N/A,#N/A,FALSE,"abb5 ";#N/A,#N/A,FALSE,"Tabelle1"}</definedName>
    <definedName name="ghjkrzi" localSheetId="67" hidden="1">{#N/A,#N/A,FALSE,"Tabelle3";#N/A,#N/A,FALSE,"abb5 ";#N/A,#N/A,FALSE,"Tabelle1"}</definedName>
    <definedName name="ghjkrzi" localSheetId="8" hidden="1">{#N/A,#N/A,FALSE,"Tabelle3";#N/A,#N/A,FALSE,"abb5 ";#N/A,#N/A,FALSE,"Tabelle1"}</definedName>
    <definedName name="ghjkrzi" hidden="1">{#N/A,#N/A,FALSE,"Tabelle3";#N/A,#N/A,FALSE,"abb5 ";#N/A,#N/A,FALSE,"Tabelle1"}</definedName>
    <definedName name="ght" localSheetId="1" hidden="1">{"Tab1",#N/A,FALSE,"P";"Tab2",#N/A,FALSE,"P"}</definedName>
    <definedName name="ght" localSheetId="40" hidden="1">{"Tab1",#N/A,FALSE,"P";"Tab2",#N/A,FALSE,"P"}</definedName>
    <definedName name="ght" localSheetId="64" hidden="1">{"Tab1",#N/A,FALSE,"P";"Tab2",#N/A,FALSE,"P"}</definedName>
    <definedName name="ght" localSheetId="66" hidden="1">{"Tab1",#N/A,FALSE,"P";"Tab2",#N/A,FALSE,"P"}</definedName>
    <definedName name="ght" localSheetId="67" hidden="1">{"Tab1",#N/A,FALSE,"P";"Tab2",#N/A,FALSE,"P"}</definedName>
    <definedName name="ght" localSheetId="8" hidden="1">{"Tab1",#N/A,FALSE,"P";"Tab2",#N/A,FALSE,"P"}</definedName>
    <definedName name="ght" hidden="1">{"Tab1",#N/A,FALSE,"P";"Tab2",#N/A,FALSE,"P"}</definedName>
    <definedName name="gigig" localSheetId="1" hidden="1">{"'701_7'!$A$16:$Z$80"}</definedName>
    <definedName name="gigig" localSheetId="40" hidden="1">{"'701_7'!$A$16:$Z$80"}</definedName>
    <definedName name="gigig" localSheetId="64" hidden="1">{"'701_7'!$A$16:$Z$80"}</definedName>
    <definedName name="gigig" localSheetId="8" hidden="1">{"'701_7'!$A$16:$Z$80"}</definedName>
    <definedName name="gigig" hidden="1">{"'701_7'!$A$16:$Z$80"}</definedName>
    <definedName name="Gobierno_Central">[17]Concen!$C$5:$IV$5</definedName>
    <definedName name="Gobierno_de_los_Estados_Unidos_de_América">[17]Concen!$C$23:$IV$23</definedName>
    <definedName name="grafik" localSheetId="1" hidden="1">{"'10.01'!$A$1:$K$21"}</definedName>
    <definedName name="grafik" localSheetId="40" hidden="1">{"'10.01'!$A$1:$K$21"}</definedName>
    <definedName name="grafik" localSheetId="64" hidden="1">{"'10.01'!$A$1:$K$21"}</definedName>
    <definedName name="grafik" localSheetId="66" hidden="1">{"'10.01'!$A$1:$K$21"}</definedName>
    <definedName name="grafik" localSheetId="67" hidden="1">{"'10.01'!$A$1:$K$21"}</definedName>
    <definedName name="grafik" localSheetId="8" hidden="1">{"'10.01'!$A$1:$K$21"}</definedName>
    <definedName name="grafik" hidden="1">{"'10.01'!$A$1:$K$21"}</definedName>
    <definedName name="Grafik1a" localSheetId="1" hidden="1">{"'Tab. 1.7.0 PASSIVA'!$A$1:$AK$16"}</definedName>
    <definedName name="Grafik1a" localSheetId="40" hidden="1">{"'Tab. 1.7.0 PASSIVA'!$A$1:$AK$16"}</definedName>
    <definedName name="Grafik1a" localSheetId="64" hidden="1">{"'Tab. 1.7.0 PASSIVA'!$A$1:$AK$16"}</definedName>
    <definedName name="Grafik1a" localSheetId="8" hidden="1">{"'Tab. 1.7.0 PASSIVA'!$A$1:$AK$16"}</definedName>
    <definedName name="Grafik1a" hidden="1">{"'Tab. 1.7.0 PASSIVA'!$A$1:$AK$16"}</definedName>
    <definedName name="gre" localSheetId="1" hidden="1">{"Riqfin97",#N/A,FALSE,"Tran";"Riqfinpro",#N/A,FALSE,"Tran"}</definedName>
    <definedName name="gre" localSheetId="40" hidden="1">{"Riqfin97",#N/A,FALSE,"Tran";"Riqfinpro",#N/A,FALSE,"Tran"}</definedName>
    <definedName name="gre" localSheetId="64" hidden="1">{"Riqfin97",#N/A,FALSE,"Tran";"Riqfinpro",#N/A,FALSE,"Tran"}</definedName>
    <definedName name="gre" localSheetId="66" hidden="1">{"Riqfin97",#N/A,FALSE,"Tran";"Riqfinpro",#N/A,FALSE,"Tran"}</definedName>
    <definedName name="gre" localSheetId="67" hidden="1">{"Riqfin97",#N/A,FALSE,"Tran";"Riqfinpro",#N/A,FALSE,"Tran"}</definedName>
    <definedName name="gre" localSheetId="8" hidden="1">{"Riqfin97",#N/A,FALSE,"Tran";"Riqfinpro",#N/A,FALSE,"Tran"}</definedName>
    <definedName name="gre" hidden="1">{"Riqfin97",#N/A,FALSE,"Tran";"Riqfinpro",#N/A,FALSE,"Tran"}</definedName>
    <definedName name="grgwe" localSheetId="1" hidden="1">{"Minpmon",#N/A,FALSE,"Monthinput"}</definedName>
    <definedName name="grgwe" localSheetId="40" hidden="1">{"Minpmon",#N/A,FALSE,"Monthinput"}</definedName>
    <definedName name="grgwe" localSheetId="64" hidden="1">{"Minpmon",#N/A,FALSE,"Monthinput"}</definedName>
    <definedName name="grgwe" localSheetId="66" hidden="1">{"Minpmon",#N/A,FALSE,"Monthinput"}</definedName>
    <definedName name="grgwe" localSheetId="67" hidden="1">{"Minpmon",#N/A,FALSE,"Monthinput"}</definedName>
    <definedName name="grgwe" localSheetId="8" hidden="1">{"Minpmon",#N/A,FALSE,"Monthinput"}</definedName>
    <definedName name="grgwe" hidden="1">{"Minpmon",#N/A,FALSE,"Monthinput"}</definedName>
    <definedName name="gsfdgs">#REF!,#REF!,#REF!,#REF!,#REF!</definedName>
    <definedName name="gugugu" localSheetId="1" hidden="1">{"'701_7'!$A$16:$Z$80"}</definedName>
    <definedName name="gugugu" localSheetId="40" hidden="1">{"'701_7'!$A$16:$Z$80"}</definedName>
    <definedName name="gugugu" localSheetId="64" hidden="1">{"'701_7'!$A$16:$Z$80"}</definedName>
    <definedName name="gugugu" localSheetId="8" hidden="1">{"'701_7'!$A$16:$Z$80"}</definedName>
    <definedName name="gugugu" hidden="1">{"'701_7'!$A$16:$Z$80"}</definedName>
    <definedName name="gwergwe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6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6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yu" localSheetId="1" hidden="1">{"Tab1",#N/A,FALSE,"P";"Tab2",#N/A,FALSE,"P"}</definedName>
    <definedName name="gyu" localSheetId="40" hidden="1">{"Tab1",#N/A,FALSE,"P";"Tab2",#N/A,FALSE,"P"}</definedName>
    <definedName name="gyu" localSheetId="64" hidden="1">{"Tab1",#N/A,FALSE,"P";"Tab2",#N/A,FALSE,"P"}</definedName>
    <definedName name="gyu" localSheetId="66" hidden="1">{"Tab1",#N/A,FALSE,"P";"Tab2",#N/A,FALSE,"P"}</definedName>
    <definedName name="gyu" localSheetId="67" hidden="1">{"Tab1",#N/A,FALSE,"P";"Tab2",#N/A,FALSE,"P"}</definedName>
    <definedName name="gyu" localSheetId="8" hidden="1">{"Tab1",#N/A,FALSE,"P";"Tab2",#N/A,FALSE,"P"}</definedName>
    <definedName name="gyu" hidden="1">{"Tab1",#N/A,FALSE,"P";"Tab2",#N/A,FALSE,"P"}</definedName>
    <definedName name="hhh" localSheetId="1" hidden="1">{#N/A,#N/A,TRUE,"Tabelle1";#N/A,#N/A,TRUE,"Tabelle2";#N/A,#N/A,TRUE,"Tabelle3";#N/A,#N/A,TRUE,"Tabelle4"}</definedName>
    <definedName name="hhh" localSheetId="40" hidden="1">{#N/A,#N/A,TRUE,"Tabelle1";#N/A,#N/A,TRUE,"Tabelle2";#N/A,#N/A,TRUE,"Tabelle3";#N/A,#N/A,TRUE,"Tabelle4"}</definedName>
    <definedName name="hhh" localSheetId="64" hidden="1">{#N/A,#N/A,TRUE,"Tabelle1";#N/A,#N/A,TRUE,"Tabelle2";#N/A,#N/A,TRUE,"Tabelle3";#N/A,#N/A,TRUE,"Tabelle4"}</definedName>
    <definedName name="hhh" localSheetId="66" hidden="1">{#N/A,#N/A,TRUE,"Tabelle1";#N/A,#N/A,TRUE,"Tabelle2";#N/A,#N/A,TRUE,"Tabelle3";#N/A,#N/A,TRUE,"Tabelle4"}</definedName>
    <definedName name="hhh" localSheetId="67" hidden="1">{#N/A,#N/A,TRUE,"Tabelle1";#N/A,#N/A,TRUE,"Tabelle2";#N/A,#N/A,TRUE,"Tabelle3";#N/A,#N/A,TRUE,"Tabelle4"}</definedName>
    <definedName name="hhh" localSheetId="8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hhhh" localSheetId="1" hidden="1">{"Tab1",#N/A,FALSE,"P";"Tab2",#N/A,FALSE,"P"}</definedName>
    <definedName name="hhhhh" localSheetId="40" hidden="1">{"Tab1",#N/A,FALSE,"P";"Tab2",#N/A,FALSE,"P"}</definedName>
    <definedName name="hhhhh" localSheetId="64" hidden="1">{"Tab1",#N/A,FALSE,"P";"Tab2",#N/A,FALSE,"P"}</definedName>
    <definedName name="hhhhh" localSheetId="66" hidden="1">{"Tab1",#N/A,FALSE,"P";"Tab2",#N/A,FALSE,"P"}</definedName>
    <definedName name="hhhhh" localSheetId="67" hidden="1">{"Tab1",#N/A,FALSE,"P";"Tab2",#N/A,FALSE,"P"}</definedName>
    <definedName name="hhhhh" localSheetId="8" hidden="1">{"Tab1",#N/A,FALSE,"P";"Tab2",#N/A,FALSE,"P"}</definedName>
    <definedName name="hhhhh" hidden="1">{"Tab1",#N/A,FALSE,"P";"Tab2",#N/A,FALSE,"P"}</definedName>
    <definedName name="hhhhhh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6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6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hhhhhhhhhh" localSheetId="1" hidden="1">{"'701_7'!$A$16:$Z$80"}</definedName>
    <definedName name="hhhhhhhhhhhhhhhh" localSheetId="40" hidden="1">{"'701_7'!$A$16:$Z$80"}</definedName>
    <definedName name="hhhhhhhhhhhhhhhh" localSheetId="64" hidden="1">{"'701_7'!$A$16:$Z$80"}</definedName>
    <definedName name="hhhhhhhhhhhhhhhh" localSheetId="8" hidden="1">{"'701_7'!$A$16:$Z$80"}</definedName>
    <definedName name="hhhhhhhhhhhhhhhh" hidden="1">{"'701_7'!$A$16:$Z$80"}</definedName>
    <definedName name="hhhhhhhhhhhhhhhhh" localSheetId="1" hidden="1">{"'701_7'!$A$16:$Z$80"}</definedName>
    <definedName name="hhhhhhhhhhhhhhhhh" localSheetId="40" hidden="1">{"'701_7'!$A$16:$Z$80"}</definedName>
    <definedName name="hhhhhhhhhhhhhhhhh" localSheetId="64" hidden="1">{"'701_7'!$A$16:$Z$80"}</definedName>
    <definedName name="hhhhhhhhhhhhhhhhh" localSheetId="8" hidden="1">{"'701_7'!$A$16:$Z$80"}</definedName>
    <definedName name="hhhhhhhhhhhhhhhhh" hidden="1">{"'701_7'!$A$16:$Z$80"}</definedName>
    <definedName name="hhhhhhhhhhhhhhhhhh" localSheetId="1" hidden="1">{"'701_7'!$A$16:$Z$80"}</definedName>
    <definedName name="hhhhhhhhhhhhhhhhhh" localSheetId="40" hidden="1">{"'701_7'!$A$16:$Z$80"}</definedName>
    <definedName name="hhhhhhhhhhhhhhhhhh" localSheetId="64" hidden="1">{"'701_7'!$A$16:$Z$80"}</definedName>
    <definedName name="hhhhhhhhhhhhhhhhhh" localSheetId="8" hidden="1">{"'701_7'!$A$16:$Z$80"}</definedName>
    <definedName name="hhhhhhhhhhhhhhhhhh" hidden="1">{"'701_7'!$A$16:$Z$80"}</definedName>
    <definedName name="hhhhhhhhhhhhhhhhhhh" localSheetId="1" hidden="1">{"'701_7'!$A$16:$Z$80"}</definedName>
    <definedName name="hhhhhhhhhhhhhhhhhhh" localSheetId="40" hidden="1">{"'701_7'!$A$16:$Z$80"}</definedName>
    <definedName name="hhhhhhhhhhhhhhhhhhh" localSheetId="64" hidden="1">{"'701_7'!$A$16:$Z$80"}</definedName>
    <definedName name="hhhhhhhhhhhhhhhhhhh" localSheetId="8" hidden="1">{"'701_7'!$A$16:$Z$80"}</definedName>
    <definedName name="hhhhhhhhhhhhhhhhhhh" hidden="1">{"'701_7'!$A$16:$Z$80"}</definedName>
    <definedName name="hihp" localSheetId="1" hidden="1">{"Riqfin97",#N/A,FALSE,"Tran";"Riqfinpro",#N/A,FALSE,"Tran"}</definedName>
    <definedName name="hihp" localSheetId="40" hidden="1">{"Riqfin97",#N/A,FALSE,"Tran";"Riqfinpro",#N/A,FALSE,"Tran"}</definedName>
    <definedName name="hihp" localSheetId="64" hidden="1">{"Riqfin97",#N/A,FALSE,"Tran";"Riqfinpro",#N/A,FALSE,"Tran"}</definedName>
    <definedName name="hihp" localSheetId="66" hidden="1">{"Riqfin97",#N/A,FALSE,"Tran";"Riqfinpro",#N/A,FALSE,"Tran"}</definedName>
    <definedName name="hihp" localSheetId="67" hidden="1">{"Riqfin97",#N/A,FALSE,"Tran";"Riqfinpro",#N/A,FALSE,"Tran"}</definedName>
    <definedName name="hihp" localSheetId="8" hidden="1">{"Riqfin97",#N/A,FALSE,"Tran";"Riqfinpro",#N/A,FALSE,"Tran"}</definedName>
    <definedName name="hihp" hidden="1">{"Riqfin97",#N/A,FALSE,"Tran";"Riqfinpro",#N/A,FALSE,"Tran"}</definedName>
    <definedName name="hio" localSheetId="1" hidden="1">{"Tab1",#N/A,FALSE,"P";"Tab2",#N/A,FALSE,"P"}</definedName>
    <definedName name="hio" localSheetId="40" hidden="1">{"Tab1",#N/A,FALSE,"P";"Tab2",#N/A,FALSE,"P"}</definedName>
    <definedName name="hio" localSheetId="64" hidden="1">{"Tab1",#N/A,FALSE,"P";"Tab2",#N/A,FALSE,"P"}</definedName>
    <definedName name="hio" localSheetId="66" hidden="1">{"Tab1",#N/A,FALSE,"P";"Tab2",#N/A,FALSE,"P"}</definedName>
    <definedName name="hio" localSheetId="67" hidden="1">{"Tab1",#N/A,FALSE,"P";"Tab2",#N/A,FALSE,"P"}</definedName>
    <definedName name="hio" localSheetId="8" hidden="1">{"Tab1",#N/A,FALSE,"P";"Tab2",#N/A,FALSE,"P"}</definedName>
    <definedName name="hio" hidden="1">{"Tab1",#N/A,FALSE,"P";"Tab2",#N/A,FALSE,"P"}</definedName>
    <definedName name="hpu" localSheetId="1" hidden="1">{"Tab1",#N/A,FALSE,"P";"Tab2",#N/A,FALSE,"P"}</definedName>
    <definedName name="hpu" localSheetId="40" hidden="1">{"Tab1",#N/A,FALSE,"P";"Tab2",#N/A,FALSE,"P"}</definedName>
    <definedName name="hpu" localSheetId="64" hidden="1">{"Tab1",#N/A,FALSE,"P";"Tab2",#N/A,FALSE,"P"}</definedName>
    <definedName name="hpu" localSheetId="66" hidden="1">{"Tab1",#N/A,FALSE,"P";"Tab2",#N/A,FALSE,"P"}</definedName>
    <definedName name="hpu" localSheetId="67" hidden="1">{"Tab1",#N/A,FALSE,"P";"Tab2",#N/A,FALSE,"P"}</definedName>
    <definedName name="hpu" localSheetId="8" hidden="1">{"Tab1",#N/A,FALSE,"P";"Tab2",#N/A,FALSE,"P"}</definedName>
    <definedName name="hpu" hidden="1">{"Tab1",#N/A,FALSE,"P";"Tab2",#N/A,FALSE,"P"}</definedName>
    <definedName name="HTML_CodePage" hidden="1">1252</definedName>
    <definedName name="HTML_Control" localSheetId="1" hidden="1">{"'Sheet1'!$A$1:$H$145"}</definedName>
    <definedName name="HTML_Control" localSheetId="40" hidden="1">{"'Sheet1'!$A$1:$H$145"}</definedName>
    <definedName name="HTML_Control" localSheetId="64" hidden="1">{"'Sheet1'!$A$1:$H$145"}</definedName>
    <definedName name="HTML_Control" localSheetId="66" hidden="1">{"'Sheet1'!$A$1:$H$145"}</definedName>
    <definedName name="HTML_Control" localSheetId="67" hidden="1">{"'Sheet1'!$A$1:$H$145"}</definedName>
    <definedName name="HTML_Control" localSheetId="8" hidden="1">{"'Sheet1'!$A$1:$H$145"}</definedName>
    <definedName name="HTML_Control" hidden="1">{"'Sheet1'!$A$1:$H$145"}</definedName>
    <definedName name="HTML_Control2" localSheetId="1" hidden="1">{"'15.01L'!$A$1:$I$62"}</definedName>
    <definedName name="HTML_Control2" localSheetId="40" hidden="1">{"'15.01L'!$A$1:$I$62"}</definedName>
    <definedName name="HTML_Control2" localSheetId="64" hidden="1">{"'15.01L'!$A$1:$I$62"}</definedName>
    <definedName name="HTML_Control2" localSheetId="66" hidden="1">{"'15.01L'!$A$1:$I$62"}</definedName>
    <definedName name="HTML_Control2" localSheetId="67" hidden="1">{"'15.01L'!$A$1:$I$62"}</definedName>
    <definedName name="HTML_Control2" localSheetId="8" hidden="1">{"'15.01L'!$A$1:$I$62"}</definedName>
    <definedName name="HTML_Control2" hidden="1">{"'15.01L'!$A$1:$I$62"}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HTML1_1" hidden="1">"[INDIKAT1.XLS]Vorhersageindikatorenset!$A$15:$K$76"</definedName>
    <definedName name="HTML1_10" hidden="1">""</definedName>
    <definedName name="HTML1_11" hidden="1">1</definedName>
    <definedName name="HTML1_12" hidden="1">"K:\ELP-PROD\VOWA\6100.HTM"</definedName>
    <definedName name="HTML1_13" hidden="1">"K:\ELP-PROD\AUSA\835_1.htm"</definedName>
    <definedName name="HTML1_2" hidden="1">1</definedName>
    <definedName name="HTML1_3" hidden="1">"INDIKAT1"</definedName>
    <definedName name="HTML1_4" hidden="1">"Vorhersageindikatorenset"</definedName>
    <definedName name="HTML1_5" hidden="1">""</definedName>
    <definedName name="HTML1_6" hidden="1">-4146</definedName>
    <definedName name="HTML1_7" hidden="1">-4146</definedName>
    <definedName name="HTML1_8" hidden="1">"30.09.1997"</definedName>
    <definedName name="HTML1_9" hidden="1">"Mag. Schüller Wolfgang"</definedName>
    <definedName name="HTML10_1" hidden="1">"'[TAB6-100.XLS]6100'!$A$14:$J$72"</definedName>
    <definedName name="HTML10_10" hidden="1">""</definedName>
    <definedName name="HTML10_11" hidden="1">1</definedName>
    <definedName name="HTML10_12" hidden="1">"K:\ELP-PROD\html_in\6100.htm"</definedName>
    <definedName name="HTML10_2" hidden="1">1</definedName>
    <definedName name="HTML10_3" hidden="1">"TAB6-100"</definedName>
    <definedName name="HTML10_4" hidden="1">"6100"</definedName>
    <definedName name="HTML10_5" hidden="1">""</definedName>
    <definedName name="HTML10_6" hidden="1">-4146</definedName>
    <definedName name="HTML10_7" hidden="1">-4146</definedName>
    <definedName name="HTML10_8" hidden="1">"20.05.1998"</definedName>
    <definedName name="HTML10_9" hidden="1">"OeNB"</definedName>
    <definedName name="HTML11_1" hidden="1">"'[TAB6-1-1.XLS]Tabelle_6.1.1'!$A$7:$M$45"</definedName>
    <definedName name="HTML11_10" hidden="1">""</definedName>
    <definedName name="HTML11_11" hidden="1">1</definedName>
    <definedName name="HTML11_12" hidden="1">"k:\elp-prod\html_in\611.htm"</definedName>
    <definedName name="HTML11_2" hidden="1">1</definedName>
    <definedName name="HTML11_3" hidden="1">"TAB6-1-1"</definedName>
    <definedName name="HTML11_4" hidden="1">"Tabelle_6.1.1"</definedName>
    <definedName name="HTML11_5" hidden="1">""</definedName>
    <definedName name="HTML11_6" hidden="1">-4146</definedName>
    <definedName name="HTML11_7" hidden="1">-4146</definedName>
    <definedName name="HTML11_8" hidden="1">"15.05.1998"</definedName>
    <definedName name="HTML11_9" hidden="1">"OeNB"</definedName>
    <definedName name="HTML12_1" hidden="1">"[MONATSHE.XLS]Privkon!$A$1:$M$115"</definedName>
    <definedName name="HTML12_10" hidden="1">""</definedName>
    <definedName name="HTML12_11" hidden="1">1</definedName>
    <definedName name="HTML12_12" hidden="1">"K:\ELP-PROD\VOWA\605.htm"</definedName>
    <definedName name="HTML12_2" hidden="1">1</definedName>
    <definedName name="HTML12_3" hidden="1">"MONATSHE"</definedName>
    <definedName name="HTML12_4" hidden="1">"Privkon"</definedName>
    <definedName name="HTML12_5" hidden="1">""</definedName>
    <definedName name="HTML12_6" hidden="1">-4146</definedName>
    <definedName name="HTML12_7" hidden="1">-4146</definedName>
    <definedName name="HTML12_8" hidden="1">"17.09.1997"</definedName>
    <definedName name="HTML12_9" hidden="1">"WAGNERK"</definedName>
    <definedName name="HTML13_1" hidden="1">"[MONATSHE.XLS]Ausland!$A$1:$K$37"</definedName>
    <definedName name="HTML13_10" hidden="1">""</definedName>
    <definedName name="HTML13_11" hidden="1">1</definedName>
    <definedName name="HTML13_12" hidden="1">"K:\ELP-PROD\VOWA\606.htm"</definedName>
    <definedName name="HTML13_2" hidden="1">1</definedName>
    <definedName name="HTML13_3" hidden="1">"MONATSHE"</definedName>
    <definedName name="HTML13_4" hidden="1">"Ausland"</definedName>
    <definedName name="HTML13_5" hidden="1">""</definedName>
    <definedName name="HTML13_6" hidden="1">-4146</definedName>
    <definedName name="HTML13_7" hidden="1">-4146</definedName>
    <definedName name="HTML13_8" hidden="1">"17.09.1997"</definedName>
    <definedName name="HTML13_9" hidden="1">"WAGNERK"</definedName>
    <definedName name="HTML14_1" hidden="1">"[MONATSHE.XLS]Kennz!$A$1:$K$50"</definedName>
    <definedName name="HTML14_10" hidden="1">""</definedName>
    <definedName name="HTML14_11" hidden="1">1</definedName>
    <definedName name="HTML14_12" hidden="1">"K:\ELP-PROD\VOWA\607.htm"</definedName>
    <definedName name="HTML14_2" hidden="1">1</definedName>
    <definedName name="HTML14_3" hidden="1">"MONATSHE"</definedName>
    <definedName name="HTML14_4" hidden="1">"Kennz"</definedName>
    <definedName name="HTML14_5" hidden="1">""</definedName>
    <definedName name="HTML14_6" hidden="1">-4146</definedName>
    <definedName name="HTML14_7" hidden="1">-4146</definedName>
    <definedName name="HTML14_8" hidden="1">"17.09.1997"</definedName>
    <definedName name="HTML14_9" hidden="1">"WAGNERK"</definedName>
    <definedName name="HTML15_1" hidden="1">"[MONATSHE.XLS]VPI!$A$1:$J$37"</definedName>
    <definedName name="HTML15_10" hidden="1">""</definedName>
    <definedName name="HTML15_11" hidden="1">1</definedName>
    <definedName name="HTML15_12" hidden="1">"K:\ELP-PROD\VOWA\620.htm"</definedName>
    <definedName name="HTML15_2" hidden="1">1</definedName>
    <definedName name="HTML15_3" hidden="1">"MONATSHE"</definedName>
    <definedName name="HTML15_4" hidden="1">"VPI"</definedName>
    <definedName name="HTML15_5" hidden="1">""</definedName>
    <definedName name="HTML15_6" hidden="1">-4146</definedName>
    <definedName name="HTML15_7" hidden="1">-4146</definedName>
    <definedName name="HTML15_8" hidden="1">"17.09.1997"</definedName>
    <definedName name="HTML15_9" hidden="1">"WAGNERK"</definedName>
    <definedName name="HTML16_1" hidden="1">"[MONATSHE.XLS]HVPI!$A$1:$O$27"</definedName>
    <definedName name="HTML16_10" hidden="1">""</definedName>
    <definedName name="HTML16_11" hidden="1">1</definedName>
    <definedName name="HTML16_12" hidden="1">"K:\ELP-PROD\VOWA\621.htm"</definedName>
    <definedName name="HTML16_2" hidden="1">1</definedName>
    <definedName name="HTML16_3" hidden="1">"MONATSHE"</definedName>
    <definedName name="HTML16_4" hidden="1">"HVPI"</definedName>
    <definedName name="HTML16_5" hidden="1">""</definedName>
    <definedName name="HTML16_6" hidden="1">-4146</definedName>
    <definedName name="HTML16_7" hidden="1">-4146</definedName>
    <definedName name="HTML16_8" hidden="1">"17.09.1997"</definedName>
    <definedName name="HTML16_9" hidden="1">"WAGNERK"</definedName>
    <definedName name="HTML17_1" hidden="1">"'[MONATSHE.XLS]GPI,BPI'!$A$1:$N$36"</definedName>
    <definedName name="HTML17_10" hidden="1">""</definedName>
    <definedName name="HTML17_11" hidden="1">1</definedName>
    <definedName name="HTML17_12" hidden="1">"K:\ELP-PROD\VOWA\622.htm"</definedName>
    <definedName name="HTML17_2" hidden="1">1</definedName>
    <definedName name="HTML17_3" hidden="1">"MONATSHE"</definedName>
    <definedName name="HTML17_4" hidden="1">"GPI,BPI"</definedName>
    <definedName name="HTML17_5" hidden="1">""</definedName>
    <definedName name="HTML17_6" hidden="1">-4146</definedName>
    <definedName name="HTML17_7" hidden="1">-4146</definedName>
    <definedName name="HTML17_8" hidden="1">"17.09.1997"</definedName>
    <definedName name="HTML17_9" hidden="1">"WAGNERK"</definedName>
    <definedName name="HTML18_1" hidden="1">"[MONATSHE.XLS]Tarif!$A$1:$Q$40"</definedName>
    <definedName name="HTML18_10" hidden="1">""</definedName>
    <definedName name="HTML18_11" hidden="1">1</definedName>
    <definedName name="HTML18_12" hidden="1">"K:\ELP-PROD\VOWA\63.htm"</definedName>
    <definedName name="HTML18_2" hidden="1">1</definedName>
    <definedName name="HTML18_3" hidden="1">"MONATSHE"</definedName>
    <definedName name="HTML18_4" hidden="1">"Tarif"</definedName>
    <definedName name="HTML18_5" hidden="1">""</definedName>
    <definedName name="HTML18_6" hidden="1">-4146</definedName>
    <definedName name="HTML18_7" hidden="1">-4146</definedName>
    <definedName name="HTML18_8" hidden="1">"17.09.1997"</definedName>
    <definedName name="HTML18_9" hidden="1">"WAGNERK"</definedName>
    <definedName name="HTML19_1" hidden="1">"[MONATSHE.XLS]Erwerb!$A$1:$J$37"</definedName>
    <definedName name="HTML19_10" hidden="1">""</definedName>
    <definedName name="HTML19_11" hidden="1">1</definedName>
    <definedName name="HTML19_12" hidden="1">"K:\ELP-PROD\VOWA\640.htm"</definedName>
    <definedName name="HTML19_2" hidden="1">1</definedName>
    <definedName name="HTML19_3" hidden="1">"MONATSHE"</definedName>
    <definedName name="HTML19_4" hidden="1">"Erwerb"</definedName>
    <definedName name="HTML19_5" hidden="1">""</definedName>
    <definedName name="HTML19_6" hidden="1">-4146</definedName>
    <definedName name="HTML19_7" hidden="1">-4146</definedName>
    <definedName name="HTML19_8" hidden="1">"17.09.1997"</definedName>
    <definedName name="HTML19_9" hidden="1">"WAGNERK"</definedName>
    <definedName name="HTML2_1" hidden="1">"[INDIKAT1.XLS]Vorhersageindikator_Österreich!$A$15:$K$76"</definedName>
    <definedName name="HTML2_10" hidden="1">""</definedName>
    <definedName name="HTML2_11" hidden="1">1</definedName>
    <definedName name="HTML2_12" hidden="1">"K:\ELP-PROD\VOWA\6100.HTM"</definedName>
    <definedName name="HTML2_2" hidden="1">1</definedName>
    <definedName name="HTML2_3" hidden="1">"INDIKAT1"</definedName>
    <definedName name="HTML2_4" hidden="1">"Vorhersageindikator_Österreich"</definedName>
    <definedName name="HTML2_5" hidden="1">""</definedName>
    <definedName name="HTML2_6" hidden="1">-4146</definedName>
    <definedName name="HTML2_7" hidden="1">-4146</definedName>
    <definedName name="HTML2_8" hidden="1">"08.10.1997"</definedName>
    <definedName name="HTML2_9" hidden="1">"Mag. Schüller Wolfgang"</definedName>
    <definedName name="HTML20_1" hidden="1">"[MONATSHE.XLS]Arbeit!$A$1:$O$39"</definedName>
    <definedName name="HTML20_10" hidden="1">""</definedName>
    <definedName name="HTML20_11" hidden="1">1</definedName>
    <definedName name="HTML20_12" hidden="1">"K:\ELP-PROD\VOWA\641.htm"</definedName>
    <definedName name="HTML20_2" hidden="1">1</definedName>
    <definedName name="HTML20_3" hidden="1">"MONATSHE"</definedName>
    <definedName name="HTML20_4" hidden="1">"Arbeit"</definedName>
    <definedName name="HTML20_5" hidden="1">""</definedName>
    <definedName name="HTML20_6" hidden="1">-4146</definedName>
    <definedName name="HTML20_7" hidden="1">-4146</definedName>
    <definedName name="HTML20_8" hidden="1">"17.09.1997"</definedName>
    <definedName name="HTML20_9" hidden="1">"WAGNERK"</definedName>
    <definedName name="HTML21_1" hidden="1">"[MONATSHE.XLS]Handel!$A$1:$I$35"</definedName>
    <definedName name="HTML21_10" hidden="1">""</definedName>
    <definedName name="HTML21_11" hidden="1">1</definedName>
    <definedName name="HTML21_12" hidden="1">"K:\ELP-PROD\VOWA\65.htm"</definedName>
    <definedName name="HTML21_2" hidden="1">1</definedName>
    <definedName name="HTML21_3" hidden="1">"MONATSHE"</definedName>
    <definedName name="HTML21_4" hidden="1">"Handel"</definedName>
    <definedName name="HTML21_5" hidden="1">""</definedName>
    <definedName name="HTML21_6" hidden="1">-4146</definedName>
    <definedName name="HTML21_7" hidden="1">-4146</definedName>
    <definedName name="HTML21_8" hidden="1">"17.09.1997"</definedName>
    <definedName name="HTML21_9" hidden="1">"WAGNERK"</definedName>
    <definedName name="HTML22_1" hidden="1">"[MONATSHE.XLS]VGL!$A$1:$AF$64"</definedName>
    <definedName name="HTML22_10" hidden="1">""</definedName>
    <definedName name="HTML22_11" hidden="1">1</definedName>
    <definedName name="HTML22_12" hidden="1">"K:\ELP-PROD\VOWA\603.htm"</definedName>
    <definedName name="HTML22_2" hidden="1">1</definedName>
    <definedName name="HTML22_3" hidden="1">"MONATSHE"</definedName>
    <definedName name="HTML22_4" hidden="1">"VGL"</definedName>
    <definedName name="HTML22_5" hidden="1">""</definedName>
    <definedName name="HTML22_6" hidden="1">-4146</definedName>
    <definedName name="HTML22_7" hidden="1">-4146</definedName>
    <definedName name="HTML22_8" hidden="1">"17.09.1997"</definedName>
    <definedName name="HTML22_9" hidden="1">"WAGNERK"</definedName>
    <definedName name="HTML23_1" hidden="1">"[MONATSHE.XLS]Wechselk!$A$1:$K$37"</definedName>
    <definedName name="HTML23_10" hidden="1">""</definedName>
    <definedName name="HTML23_11" hidden="1">1</definedName>
    <definedName name="HTML23_12" hidden="1">"K:\ELP-PROD\VOWA\68.htm"</definedName>
    <definedName name="HTML23_2" hidden="1">1</definedName>
    <definedName name="HTML23_3" hidden="1">"MONATSHE"</definedName>
    <definedName name="HTML23_4" hidden="1">"Wechselk"</definedName>
    <definedName name="HTML23_5" hidden="1">""</definedName>
    <definedName name="HTML23_6" hidden="1">-4146</definedName>
    <definedName name="HTML23_7" hidden="1">-4146</definedName>
    <definedName name="HTML23_8" hidden="1">"17.09.1997"</definedName>
    <definedName name="HTML23_9" hidden="1">"WAGNERK"</definedName>
    <definedName name="HTML24_1" hidden="1">"[MONATSHE.XLS]VGR!$A$5:$L$65"</definedName>
    <definedName name="HTML24_10" hidden="1">""</definedName>
    <definedName name="HTML24_11" hidden="1">1</definedName>
    <definedName name="HTML24_12" hidden="1">"K:\ELP-PROD\vowa\600.htm"</definedName>
    <definedName name="HTML24_2" hidden="1">1</definedName>
    <definedName name="HTML24_3" hidden="1">"MONATSHE"</definedName>
    <definedName name="HTML24_4" hidden="1">"VGR"</definedName>
    <definedName name="HTML24_5" hidden="1">""</definedName>
    <definedName name="HTML24_6" hidden="1">-4146</definedName>
    <definedName name="HTML24_7" hidden="1">-4146</definedName>
    <definedName name="HTML24_8" hidden="1">"18.09.1997"</definedName>
    <definedName name="HTML24_9" hidden="1">"WAGNERK"</definedName>
    <definedName name="HTML25_1" hidden="1">"[MONATSHE.XLS]BAI!$A$5:$K$64"</definedName>
    <definedName name="HTML25_10" hidden="1">""</definedName>
    <definedName name="HTML25_11" hidden="1">1</definedName>
    <definedName name="HTML25_12" hidden="1">"K:\ELP-PROD\vowa\604.htm"</definedName>
    <definedName name="HTML25_2" hidden="1">1</definedName>
    <definedName name="HTML25_3" hidden="1">"MONATSHE"</definedName>
    <definedName name="HTML25_4" hidden="1">"BAI"</definedName>
    <definedName name="HTML25_5" hidden="1">""</definedName>
    <definedName name="HTML25_6" hidden="1">-4146</definedName>
    <definedName name="HTML25_7" hidden="1">-4146</definedName>
    <definedName name="HTML25_8" hidden="1">"29.09.1997"</definedName>
    <definedName name="HTML25_9" hidden="1">"WAGNERK"</definedName>
    <definedName name="HTML26_1" hidden="1">"[MONATSHE.XLS]Kennz!$A$2:$K$50"</definedName>
    <definedName name="HTML26_10" hidden="1">""</definedName>
    <definedName name="HTML26_11" hidden="1">1</definedName>
    <definedName name="HTML26_12" hidden="1">"K:\ELP-PROD\vowa\607.htm"</definedName>
    <definedName name="HTML26_2" hidden="1">1</definedName>
    <definedName name="HTML26_3" hidden="1">"MONATSHE"</definedName>
    <definedName name="HTML26_4" hidden="1">"Kennz"</definedName>
    <definedName name="HTML26_5" hidden="1">""</definedName>
    <definedName name="HTML26_6" hidden="1">-4146</definedName>
    <definedName name="HTML26_7" hidden="1">-4146</definedName>
    <definedName name="HTML26_8" hidden="1">"19.09.1997"</definedName>
    <definedName name="HTML26_9" hidden="1">"WAGNERK"</definedName>
    <definedName name="HTML27_1" hidden="1">"[MONATSHE.XLS]Kennz!$A$2:$K$51"</definedName>
    <definedName name="HTML27_10" hidden="1">""</definedName>
    <definedName name="HTML27_11" hidden="1">1</definedName>
    <definedName name="HTML27_12" hidden="1">"K:\ELP-PROD\vowa\607.htm"</definedName>
    <definedName name="HTML27_2" hidden="1">1</definedName>
    <definedName name="HTML27_3" hidden="1">"MONATSHE"</definedName>
    <definedName name="HTML27_4" hidden="1">"Kennz"</definedName>
    <definedName name="HTML27_5" hidden="1">""</definedName>
    <definedName name="HTML27_6" hidden="1">-4146</definedName>
    <definedName name="HTML27_7" hidden="1">-4146</definedName>
    <definedName name="HTML27_8" hidden="1">"24.09.1997"</definedName>
    <definedName name="HTML27_9" hidden="1">"WAGNERK"</definedName>
    <definedName name="HTML28_1" hidden="1">"[MONATSHE.XLS]Ausland!$A$2:$K$38"</definedName>
    <definedName name="HTML28_10" hidden="1">""</definedName>
    <definedName name="HTML28_11" hidden="1">1</definedName>
    <definedName name="HTML28_12" hidden="1">"K:\ELP-PROD\vowa\606.htm"</definedName>
    <definedName name="HTML28_2" hidden="1">1</definedName>
    <definedName name="HTML28_3" hidden="1">"MONATSHE"</definedName>
    <definedName name="HTML28_4" hidden="1">"Ausland"</definedName>
    <definedName name="HTML28_5" hidden="1">""</definedName>
    <definedName name="HTML28_6" hidden="1">-4146</definedName>
    <definedName name="HTML28_7" hidden="1">-4146</definedName>
    <definedName name="HTML28_8" hidden="1">"30.09.1997"</definedName>
    <definedName name="HTML28_9" hidden="1">"WAGNERK"</definedName>
    <definedName name="HTML29_1" hidden="1">"[MONATSHE.XLS]Arbeit!$A$5:$O$39"</definedName>
    <definedName name="HTML29_10" hidden="1">""</definedName>
    <definedName name="HTML29_11" hidden="1">1</definedName>
    <definedName name="HTML29_12" hidden="1">"K:\ELP-PROD\vowa\641.htm"</definedName>
    <definedName name="HTML29_2" hidden="1">1</definedName>
    <definedName name="HTML29_3" hidden="1">"MONATSHE"</definedName>
    <definedName name="HTML29_4" hidden="1">"Arbeit"</definedName>
    <definedName name="HTML29_5" hidden="1">""</definedName>
    <definedName name="HTML29_6" hidden="1">-4146</definedName>
    <definedName name="HTML29_7" hidden="1">-4146</definedName>
    <definedName name="HTML29_8" hidden="1">"24.09.1997"</definedName>
    <definedName name="HTML29_9" hidden="1">"WAGNERK"</definedName>
    <definedName name="HTML3_1" hidden="1">"[INDIKAT1.XLS]Vorhersageindikator_Österreich!$A$6:$K$74"</definedName>
    <definedName name="HTML3_10" hidden="1">""</definedName>
    <definedName name="HTML3_11" hidden="1">1</definedName>
    <definedName name="HTML3_12" hidden="1">"K:\ELP-PROD\6100.htm"</definedName>
    <definedName name="HTML3_2" hidden="1">1</definedName>
    <definedName name="HTML3_3" hidden="1">"INDIKAT1"</definedName>
    <definedName name="HTML3_4" hidden="1">"Vorhersageindikator_Österreich"</definedName>
    <definedName name="HTML3_5" hidden="1">""</definedName>
    <definedName name="HTML3_6" hidden="1">-4146</definedName>
    <definedName name="HTML3_7" hidden="1">-4146</definedName>
    <definedName name="HTML3_8" hidden="1">"08.10.1997"</definedName>
    <definedName name="HTML3_9" hidden="1">"OeNB"</definedName>
    <definedName name="HTML30_1" hidden="1">"'[MONATSHE.XLS]BIP-ENT'!$A$8:$S$53"</definedName>
    <definedName name="HTML30_10" hidden="1">""</definedName>
    <definedName name="HTML30_11" hidden="1">1</definedName>
    <definedName name="HTML30_12" hidden="1">"K:\ELP-PROD\vowa\601.htm"</definedName>
    <definedName name="HTML30_2" hidden="1">1</definedName>
    <definedName name="HTML30_3" hidden="1">"MONATSHE"</definedName>
    <definedName name="HTML30_4" hidden="1">"BIP-ENT"</definedName>
    <definedName name="HTML30_5" hidden="1">""</definedName>
    <definedName name="HTML30_6" hidden="1">-4146</definedName>
    <definedName name="HTML30_7" hidden="1">-4146</definedName>
    <definedName name="HTML30_8" hidden="1">"29.09.1997"</definedName>
    <definedName name="HTML30_9" hidden="1">"WAGNERK"</definedName>
    <definedName name="HTML31_1" hidden="1">"[MONATSHE.XLS]VGL1!$A$5:$J$64"</definedName>
    <definedName name="HTML31_10" hidden="1">""</definedName>
    <definedName name="HTML31_11" hidden="1">1</definedName>
    <definedName name="HTML31_12" hidden="1">"K:\ELP-PROD\VOWA\603_1.htm"</definedName>
    <definedName name="HTML31_2" hidden="1">1</definedName>
    <definedName name="HTML31_3" hidden="1">"MONATSHE"</definedName>
    <definedName name="HTML31_4" hidden="1">"VGL1"</definedName>
    <definedName name="HTML31_5" hidden="1">""</definedName>
    <definedName name="HTML31_6" hidden="1">-4146</definedName>
    <definedName name="HTML31_7" hidden="1">-4146</definedName>
    <definedName name="HTML31_8" hidden="1">"29.09.1997"</definedName>
    <definedName name="HTML31_9" hidden="1">"WAGNERK"</definedName>
    <definedName name="HTML32_1" hidden="1">"[MONATSHE.XLS]VGL2!$A$5:$J$64"</definedName>
    <definedName name="HTML32_10" hidden="1">""</definedName>
    <definedName name="HTML32_11" hidden="1">1</definedName>
    <definedName name="HTML32_12" hidden="1">"K:\ELP-PROD\VOWA\603_2.htm"</definedName>
    <definedName name="HTML32_2" hidden="1">1</definedName>
    <definedName name="HTML32_3" hidden="1">"MONATSHE"</definedName>
    <definedName name="HTML32_4" hidden="1">"VGL2"</definedName>
    <definedName name="HTML32_5" hidden="1">""</definedName>
    <definedName name="HTML32_6" hidden="1">-4146</definedName>
    <definedName name="HTML32_7" hidden="1">-4146</definedName>
    <definedName name="HTML32_8" hidden="1">"29.09.1997"</definedName>
    <definedName name="HTML32_9" hidden="1">"WAGNERK"</definedName>
    <definedName name="HTML33_1" hidden="1">"[MONATSHE.XLS]VGL3!$A$5:$J$35"</definedName>
    <definedName name="HTML33_10" hidden="1">""</definedName>
    <definedName name="HTML33_11" hidden="1">1</definedName>
    <definedName name="HTML33_12" hidden="1">"K:\ELP-PROD\VOWA\603_3.htm"</definedName>
    <definedName name="HTML33_2" hidden="1">1</definedName>
    <definedName name="HTML33_3" hidden="1">"MONATSHE"</definedName>
    <definedName name="HTML33_4" hidden="1">"VGL3"</definedName>
    <definedName name="HTML33_5" hidden="1">""</definedName>
    <definedName name="HTML33_6" hidden="1">-4146</definedName>
    <definedName name="HTML33_7" hidden="1">-4146</definedName>
    <definedName name="HTML33_8" hidden="1">"29.09.1997"</definedName>
    <definedName name="HTML33_9" hidden="1">"WAGNERK"</definedName>
    <definedName name="HTML34_1" hidden="1">"[MONATSHE.XLS]Privkons1!$A$5:$M$115"</definedName>
    <definedName name="HTML34_10" hidden="1">""</definedName>
    <definedName name="HTML34_11" hidden="1">1</definedName>
    <definedName name="HTML34_12" hidden="1">"K:\ELP-PROD\vowa\605_1.htm"</definedName>
    <definedName name="HTML34_2" hidden="1">1</definedName>
    <definedName name="HTML34_3" hidden="1">"MONATSHE"</definedName>
    <definedName name="HTML34_4" hidden="1">"Privkons1"</definedName>
    <definedName name="HTML34_5" hidden="1">""</definedName>
    <definedName name="HTML34_6" hidden="1">-4146</definedName>
    <definedName name="HTML34_7" hidden="1">-4146</definedName>
    <definedName name="HTML34_8" hidden="1">"30.09.1997"</definedName>
    <definedName name="HTML34_9" hidden="1">"WAGNERK"</definedName>
    <definedName name="HTML35_1" hidden="1">"[MONATSHE.XLS]PrivKons2!$A$5:$M$59"</definedName>
    <definedName name="HTML35_10" hidden="1">""</definedName>
    <definedName name="HTML35_11" hidden="1">1</definedName>
    <definedName name="HTML35_12" hidden="1">"K:\ELP-PROD\vowa\605_2.htm"</definedName>
    <definedName name="HTML35_2" hidden="1">1</definedName>
    <definedName name="HTML35_3" hidden="1">"MONATSHE"</definedName>
    <definedName name="HTML35_4" hidden="1">"PrivKons2"</definedName>
    <definedName name="HTML35_5" hidden="1">""</definedName>
    <definedName name="HTML35_6" hidden="1">-4146</definedName>
    <definedName name="HTML35_7" hidden="1">-4146</definedName>
    <definedName name="HTML35_8" hidden="1">"30.09.1997"</definedName>
    <definedName name="HTML35_9" hidden="1">"WAGNERK"</definedName>
    <definedName name="HTML36_1" hidden="1">"'[MONATSHE.XLS]6.2.2.GPI,BPI'!$A$6:$N$37"</definedName>
    <definedName name="HTML36_10" hidden="1">""</definedName>
    <definedName name="HTML36_11" hidden="1">1</definedName>
    <definedName name="HTML36_12" hidden="1">"K:\ELP-PROD\vowa\622.htm"</definedName>
    <definedName name="HTML36_2" hidden="1">1</definedName>
    <definedName name="HTML36_3" hidden="1">"MONATSHE"</definedName>
    <definedName name="HTML36_4" hidden="1">"6.2.2.GPI,BPI"</definedName>
    <definedName name="HTML36_5" hidden="1">""</definedName>
    <definedName name="HTML36_6" hidden="1">-4146</definedName>
    <definedName name="HTML36_7" hidden="1">-4146</definedName>
    <definedName name="HTML36_8" hidden="1">"02.10.1997"</definedName>
    <definedName name="HTML36_9" hidden="1">"WAGNERK"</definedName>
    <definedName name="HTML37_1" hidden="1">"'[MONATSHE.XLS]6.3.Tarif'!$A$7:$Q$40"</definedName>
    <definedName name="HTML37_10" hidden="1">""</definedName>
    <definedName name="HTML37_11" hidden="1">1</definedName>
    <definedName name="HTML37_12" hidden="1">"K:\ELP-PROD\vowa\63.htm"</definedName>
    <definedName name="HTML37_2" hidden="1">1</definedName>
    <definedName name="HTML37_3" hidden="1">"MONATSHE"</definedName>
    <definedName name="HTML37_4" hidden="1">"6.3.Tarif"</definedName>
    <definedName name="HTML37_5" hidden="1">""</definedName>
    <definedName name="HTML37_6" hidden="1">-4146</definedName>
    <definedName name="HTML37_7" hidden="1">-4146</definedName>
    <definedName name="HTML37_8" hidden="1">"02.10.1997"</definedName>
    <definedName name="HTML37_9" hidden="1">"WAGNERK"</definedName>
    <definedName name="HTML38_1" hidden="1">"'[MONATSHE.XLS]6.4.0.Erwerb'!$A$5:$J$37"</definedName>
    <definedName name="HTML38_10" hidden="1">""</definedName>
    <definedName name="HTML38_11" hidden="1">1</definedName>
    <definedName name="HTML38_12" hidden="1">"K:\ELP-PROD\vowa\640.htm"</definedName>
    <definedName name="HTML38_2" hidden="1">1</definedName>
    <definedName name="HTML38_3" hidden="1">"MONATSHE"</definedName>
    <definedName name="HTML38_4" hidden="1">"6.4.0.Erwerb"</definedName>
    <definedName name="HTML38_5" hidden="1">""</definedName>
    <definedName name="HTML38_6" hidden="1">-4146</definedName>
    <definedName name="HTML38_7" hidden="1">-4146</definedName>
    <definedName name="HTML38_8" hidden="1">"02.10.1997"</definedName>
    <definedName name="HTML38_9" hidden="1">"WAGNERK"</definedName>
    <definedName name="HTML39_1" hidden="1">"'[MONATSHE.XLS]6.4.1.Arbeit'!$A$5:$O$39"</definedName>
    <definedName name="HTML39_10" hidden="1">""</definedName>
    <definedName name="HTML39_11" hidden="1">1</definedName>
    <definedName name="HTML39_12" hidden="1">"K:\ELP-PROD\vowa\641.htm"</definedName>
    <definedName name="HTML39_2" hidden="1">1</definedName>
    <definedName name="HTML39_3" hidden="1">"MONATSHE"</definedName>
    <definedName name="HTML39_4" hidden="1">"6.4.1.Arbeit"</definedName>
    <definedName name="HTML39_5" hidden="1">""</definedName>
    <definedName name="HTML39_6" hidden="1">-4146</definedName>
    <definedName name="HTML39_7" hidden="1">-4146</definedName>
    <definedName name="HTML39_8" hidden="1">"02.10.1997"</definedName>
    <definedName name="HTML39_9" hidden="1">"WAGNERK"</definedName>
    <definedName name="HTML4_1" hidden="1">"'[6100.XLS]6100'!$A$6:$K$74"</definedName>
    <definedName name="HTML4_10" hidden="1">""</definedName>
    <definedName name="HTML4_11" hidden="1">1</definedName>
    <definedName name="HTML4_12" hidden="1">"K:\ELP-PROD\vowa\6100.htm"</definedName>
    <definedName name="HTML4_2" hidden="1">1</definedName>
    <definedName name="HTML4_3" hidden="1">"6100"</definedName>
    <definedName name="HTML4_4" hidden="1">"6100"</definedName>
    <definedName name="HTML4_5" hidden="1">""</definedName>
    <definedName name="HTML4_6" hidden="1">-4146</definedName>
    <definedName name="HTML4_7" hidden="1">-4146</definedName>
    <definedName name="HTML4_8" hidden="1">"08.10.1997"</definedName>
    <definedName name="HTML4_9" hidden="1">"OeNB"</definedName>
    <definedName name="HTML40_1" hidden="1">"'[MONATSHE.XLS]6.8.Wechselk'!$A$7:$K$36"</definedName>
    <definedName name="HTML40_10" hidden="1">""</definedName>
    <definedName name="HTML40_11" hidden="1">1</definedName>
    <definedName name="HTML40_12" hidden="1">"K:\ELP-PROD\vowa\68.htm"</definedName>
    <definedName name="HTML40_2" hidden="1">1</definedName>
    <definedName name="HTML40_3" hidden="1">"MONATSHE"</definedName>
    <definedName name="HTML40_4" hidden="1">"6.8.Wechselk"</definedName>
    <definedName name="HTML40_5" hidden="1">""</definedName>
    <definedName name="HTML40_6" hidden="1">-4146</definedName>
    <definedName name="HTML40_7" hidden="1">-4146</definedName>
    <definedName name="HTML40_8" hidden="1">"02.10.1997"</definedName>
    <definedName name="HTML40_9" hidden="1">"WAGNERK"</definedName>
    <definedName name="HTML41_1" hidden="1">"'[MONATSHE.XLS]6.0.0.VGR'!$A$5:$L$65"</definedName>
    <definedName name="HTML41_10" hidden="1">""</definedName>
    <definedName name="HTML41_11" hidden="1">1</definedName>
    <definedName name="HTML41_12" hidden="1">"K:\ELP-PROD\vowa\600.htm"</definedName>
    <definedName name="HTML41_2" hidden="1">1</definedName>
    <definedName name="HTML41_3" hidden="1">"MONATSHE"</definedName>
    <definedName name="HTML41_4" hidden="1">"6.0.0.VGR"</definedName>
    <definedName name="HTML41_5" hidden="1">""</definedName>
    <definedName name="HTML41_6" hidden="1">-4146</definedName>
    <definedName name="HTML41_7" hidden="1">-4146</definedName>
    <definedName name="HTML41_8" hidden="1">"06.10.1997"</definedName>
    <definedName name="HTML41_9" hidden="1">"WAGNERK"</definedName>
    <definedName name="HTML42_1" hidden="1">"'[MONATSHE.XLS]6.0.3_1 VGL1'!$A$5:$J$64"</definedName>
    <definedName name="HTML42_10" hidden="1">""</definedName>
    <definedName name="HTML42_11" hidden="1">1</definedName>
    <definedName name="HTML42_12" hidden="1">"K:\ELP-PROD\vowa\603_1.htm"</definedName>
    <definedName name="HTML42_2" hidden="1">1</definedName>
    <definedName name="HTML42_3" hidden="1">"MONATSHE"</definedName>
    <definedName name="HTML42_4" hidden="1">"6.0.3_1 VGL1"</definedName>
    <definedName name="HTML42_5" hidden="1">""</definedName>
    <definedName name="HTML42_6" hidden="1">-4146</definedName>
    <definedName name="HTML42_7" hidden="1">-4146</definedName>
    <definedName name="HTML42_8" hidden="1">"02.10.1997"</definedName>
    <definedName name="HTML42_9" hidden="1">"WAGNERK"</definedName>
    <definedName name="HTML43_1" hidden="1">"'[MONATSHE.XLS]6.0.3_2 VGL2'!$A$5:$J$64"</definedName>
    <definedName name="HTML43_10" hidden="1">""</definedName>
    <definedName name="HTML43_11" hidden="1">1</definedName>
    <definedName name="HTML43_12" hidden="1">"K:\ELP-PROD\vowa\603_2.htm"</definedName>
    <definedName name="HTML43_2" hidden="1">1</definedName>
    <definedName name="HTML43_3" hidden="1">"MONATSHE"</definedName>
    <definedName name="HTML43_4" hidden="1">"6.0.3_2 VGL2"</definedName>
    <definedName name="HTML43_5" hidden="1">""</definedName>
    <definedName name="HTML43_6" hidden="1">-4146</definedName>
    <definedName name="HTML43_7" hidden="1">-4146</definedName>
    <definedName name="HTML43_8" hidden="1">"02.10.1997"</definedName>
    <definedName name="HTML43_9" hidden="1">"WAGNERK"</definedName>
    <definedName name="HTML44_1" hidden="1">"'[MONATSHE.XLS]6.0.3_3 VGL3'!$A$5:$J$35"</definedName>
    <definedName name="HTML44_10" hidden="1">""</definedName>
    <definedName name="HTML44_11" hidden="1">1</definedName>
    <definedName name="HTML44_12" hidden="1">"K:\ELP-PROD\vowa\603_3.htm"</definedName>
    <definedName name="HTML44_2" hidden="1">1</definedName>
    <definedName name="HTML44_3" hidden="1">"MONATSHE"</definedName>
    <definedName name="HTML44_4" hidden="1">"6.0.3_3 VGL3"</definedName>
    <definedName name="HTML44_5" hidden="1">""</definedName>
    <definedName name="HTML44_6" hidden="1">-4146</definedName>
    <definedName name="HTML44_7" hidden="1">-4146</definedName>
    <definedName name="HTML44_8" hidden="1">"02.10.1997"</definedName>
    <definedName name="HTML44_9" hidden="1">"WAGNERK"</definedName>
    <definedName name="HTML45_1" hidden="1">"'[MONATSHE.XLS]6.0.4.BAI'!$A$5:$K$64"</definedName>
    <definedName name="HTML45_10" hidden="1">""</definedName>
    <definedName name="HTML45_11" hidden="1">1</definedName>
    <definedName name="HTML45_12" hidden="1">"K:\ELP-PROD\vowa\604.htm"</definedName>
    <definedName name="HTML45_2" hidden="1">1</definedName>
    <definedName name="HTML45_3" hidden="1">"MONATSHE"</definedName>
    <definedName name="HTML45_4" hidden="1">"6.0.4.BAI"</definedName>
    <definedName name="HTML45_5" hidden="1">""</definedName>
    <definedName name="HTML45_6" hidden="1">-4146</definedName>
    <definedName name="HTML45_7" hidden="1">-4146</definedName>
    <definedName name="HTML45_8" hidden="1">"02.10.1997"</definedName>
    <definedName name="HTML45_9" hidden="1">"WAGNERK"</definedName>
    <definedName name="HTML46_1" hidden="1">"'[MONATSHE.XLS]6.0.5_1 Privkons1'!$A$5:$M$61"</definedName>
    <definedName name="HTML46_10" hidden="1">""</definedName>
    <definedName name="HTML46_11" hidden="1">1</definedName>
    <definedName name="HTML46_12" hidden="1">"K:\ELP-PROD\vowa\605_1.htm"</definedName>
    <definedName name="HTML46_2" hidden="1">1</definedName>
    <definedName name="HTML46_3" hidden="1">"MONATSHE"</definedName>
    <definedName name="HTML46_4" hidden="1">"6.0.5_1 Privkons1"</definedName>
    <definedName name="HTML46_5" hidden="1">""</definedName>
    <definedName name="HTML46_6" hidden="1">-4146</definedName>
    <definedName name="HTML46_7" hidden="1">-4146</definedName>
    <definedName name="HTML46_8" hidden="1">"02.10.1997"</definedName>
    <definedName name="HTML46_9" hidden="1">"WAGNERK"</definedName>
    <definedName name="HTML47_1" hidden="1">"'[MONATSHE.XLS]6.0.5_2 PrivKons2'!$A$5:$M$59"</definedName>
    <definedName name="HTML47_10" hidden="1">""</definedName>
    <definedName name="HTML47_11" hidden="1">1</definedName>
    <definedName name="HTML47_12" hidden="1">"K:\ELP-PROD\vowa\605_2.htm"</definedName>
    <definedName name="HTML47_2" hidden="1">1</definedName>
    <definedName name="HTML47_3" hidden="1">"MONATSHE"</definedName>
    <definedName name="HTML47_4" hidden="1">"6.0.5_2 PrivKons2"</definedName>
    <definedName name="HTML47_5" hidden="1">""</definedName>
    <definedName name="HTML47_6" hidden="1">-4146</definedName>
    <definedName name="HTML47_7" hidden="1">-4146</definedName>
    <definedName name="HTML47_8" hidden="1">"02.10.1997"</definedName>
    <definedName name="HTML47_9" hidden="1">"WAGNERK"</definedName>
    <definedName name="HTML48_1" hidden="1">"'[MONATSHE.XLS]6.0.7.Kennz'!$A$2:$K$51"</definedName>
    <definedName name="HTML48_10" hidden="1">""</definedName>
    <definedName name="HTML48_11" hidden="1">1</definedName>
    <definedName name="HTML48_12" hidden="1">"K:\ELP-PROD\VOWA\607.HTM"</definedName>
    <definedName name="HTML48_2" hidden="1">1</definedName>
    <definedName name="HTML48_3" hidden="1">"MONATSHE"</definedName>
    <definedName name="HTML48_4" hidden="1">"6.0.7.Kennz"</definedName>
    <definedName name="HTML48_5" hidden="1">""</definedName>
    <definedName name="HTML48_6" hidden="1">-4146</definedName>
    <definedName name="HTML48_7" hidden="1">-4146</definedName>
    <definedName name="HTML48_8" hidden="1">"02.10.1997"</definedName>
    <definedName name="HTML48_9" hidden="1">"Mag. Schüller Wolfgang"</definedName>
    <definedName name="HTML49_1" hidden="1">"'[MONATSHE.XLS]6.0.7.Kennz'!$A$2:$K$52"</definedName>
    <definedName name="HTML49_10" hidden="1">""</definedName>
    <definedName name="HTML49_11" hidden="1">1</definedName>
    <definedName name="HTML49_12" hidden="1">"K:\ELP-PROD\vowa\607.htm"</definedName>
    <definedName name="HTML49_2" hidden="1">1</definedName>
    <definedName name="HTML49_3" hidden="1">"MONATSHE"</definedName>
    <definedName name="HTML49_4" hidden="1">"6.0.7.Kennz"</definedName>
    <definedName name="HTML49_5" hidden="1">""</definedName>
    <definedName name="HTML49_6" hidden="1">-4146</definedName>
    <definedName name="HTML49_7" hidden="1">-4146</definedName>
    <definedName name="HTML49_8" hidden="1">"06.10.1997"</definedName>
    <definedName name="HTML49_9" hidden="1">"WAGNERK"</definedName>
    <definedName name="HTML5_1" hidden="1">"'[6100.XLS]6100'!$A$15:$K$74"</definedName>
    <definedName name="HTML5_10" hidden="1">""</definedName>
    <definedName name="HTML5_11" hidden="1">1</definedName>
    <definedName name="HTML5_12" hidden="1">"K:\ELP-PROD\html_in\6100.HTM"</definedName>
    <definedName name="HTML5_2" hidden="1">1</definedName>
    <definedName name="HTML5_3" hidden="1">"6100"</definedName>
    <definedName name="HTML5_4" hidden="1">"6100"</definedName>
    <definedName name="HTML5_5" hidden="1">""</definedName>
    <definedName name="HTML5_6" hidden="1">-4146</definedName>
    <definedName name="HTML5_7" hidden="1">-4146</definedName>
    <definedName name="HTML5_8" hidden="1">"27.11.1997"</definedName>
    <definedName name="HTML5_9" hidden="1">"Mag. Schüller Wolfgang"</definedName>
    <definedName name="HTML50_1" hidden="1">"'[TAB6-8.XLS]6.8.Wechselk'!$A$7:$K$36"</definedName>
    <definedName name="HTML50_10" hidden="1">""</definedName>
    <definedName name="HTML50_11" hidden="1">1</definedName>
    <definedName name="HTML50_12" hidden="1">"K:\ELP-PROD\html_in\68.htm"</definedName>
    <definedName name="HTML50_2" hidden="1">1</definedName>
    <definedName name="HTML50_3" hidden="1">"TAB6-8"</definedName>
    <definedName name="HTML50_4" hidden="1">"6.8.Wechselk"</definedName>
    <definedName name="HTML50_5" hidden="1">""</definedName>
    <definedName name="HTML50_6" hidden="1">-4146</definedName>
    <definedName name="HTML50_7" hidden="1">-4146</definedName>
    <definedName name="HTML50_8" hidden="1">"18.05.1998"</definedName>
    <definedName name="HTML50_9" hidden="1">"OeNB"</definedName>
    <definedName name="HTML51_1" hidden="1">"'[TAB6-8.XLS]6.8.Wechselk'!$A$7:$K$38"</definedName>
    <definedName name="HTML51_10" hidden="1">""</definedName>
    <definedName name="HTML51_11" hidden="1">1</definedName>
    <definedName name="HTML51_12" hidden="1">"K:\ELP-PROD\html_in\68.htm"</definedName>
    <definedName name="HTML51_2" hidden="1">1</definedName>
    <definedName name="HTML51_3" hidden="1">"TAB6-8"</definedName>
    <definedName name="HTML51_4" hidden="1">"6.8.Wechselk"</definedName>
    <definedName name="HTML51_5" hidden="1">""</definedName>
    <definedName name="HTML51_6" hidden="1">-4146</definedName>
    <definedName name="HTML51_7" hidden="1">-4146</definedName>
    <definedName name="HTML51_8" hidden="1">"11.02.1998"</definedName>
    <definedName name="HTML51_9" hidden="1">"OeNB"</definedName>
    <definedName name="HTML52_1" hidden="1">"'[TAB6-8.XLS]6.8.Wechselk'!$A$3:$K$38"</definedName>
    <definedName name="HTML52_10" hidden="1">""</definedName>
    <definedName name="HTML52_11" hidden="1">1</definedName>
    <definedName name="HTML52_12" hidden="1">"K:\ELP-PROD\HTML_IN\68.htm"</definedName>
    <definedName name="HTML52_2" hidden="1">1</definedName>
    <definedName name="HTML52_3" hidden="1">"TAB6-8"</definedName>
    <definedName name="HTML52_4" hidden="1">"6.8.Wechselk"</definedName>
    <definedName name="HTML52_5" hidden="1">""</definedName>
    <definedName name="HTML52_6" hidden="1">-4146</definedName>
    <definedName name="HTML52_7" hidden="1">-4146</definedName>
    <definedName name="HTML52_8" hidden="1">"16.02.1998"</definedName>
    <definedName name="HTML52_9" hidden="1">"OeNB"</definedName>
    <definedName name="HTML53_1" hidden="1">"'[TAB6-0-0.XLS]6.0.0.VGR'!$A$5:$L$68"</definedName>
    <definedName name="HTML53_10" hidden="1">""</definedName>
    <definedName name="HTML53_11" hidden="1">1</definedName>
    <definedName name="HTML53_12" hidden="1">"K:\ELP-PROD\HTML_in\600.htm"</definedName>
    <definedName name="HTML53_2" hidden="1">1</definedName>
    <definedName name="HTML53_3" hidden="1">"TAB6-0-0"</definedName>
    <definedName name="HTML53_4" hidden="1">"6.0.0.VGR"</definedName>
    <definedName name="HTML53_5" hidden="1">""</definedName>
    <definedName name="HTML53_6" hidden="1">-4146</definedName>
    <definedName name="HTML53_7" hidden="1">-4146</definedName>
    <definedName name="HTML53_8" hidden="1">"21.04.1998"</definedName>
    <definedName name="HTML53_9" hidden="1">"OeNB"</definedName>
    <definedName name="HTML6_1" hidden="1">"'[6100.XLS]6100'!$A$15:$K$75"</definedName>
    <definedName name="HTML6_10" hidden="1">""</definedName>
    <definedName name="HTML6_11" hidden="1">1</definedName>
    <definedName name="HTML6_12" hidden="1">"K:\ELP-PROD\HTML_IN\6100.HTM"</definedName>
    <definedName name="HTML6_2" hidden="1">1</definedName>
    <definedName name="HTML6_3" hidden="1">"6100"</definedName>
    <definedName name="HTML6_4" hidden="1">"6100"</definedName>
    <definedName name="HTML6_5" hidden="1">""</definedName>
    <definedName name="HTML6_6" hidden="1">-4146</definedName>
    <definedName name="HTML6_7" hidden="1">-4146</definedName>
    <definedName name="HTML6_8" hidden="1">"20.11.1997"</definedName>
    <definedName name="HTML6_9" hidden="1">"Mag. Schüller Wolfgang"</definedName>
    <definedName name="HTML7_1" hidden="1">"'[6100.XLS]6100'!$A$15:$M$76"</definedName>
    <definedName name="HTML7_10" hidden="1">""</definedName>
    <definedName name="HTML7_11" hidden="1">1</definedName>
    <definedName name="HTML7_12" hidden="1">"K:\ELP-PROD\HTML_in\6100.htm"</definedName>
    <definedName name="HTML7_2" hidden="1">1</definedName>
    <definedName name="HTML7_3" hidden="1">"6100"</definedName>
    <definedName name="HTML7_4" hidden="1">"6100"</definedName>
    <definedName name="HTML7_5" hidden="1">""</definedName>
    <definedName name="HTML7_6" hidden="1">-4146</definedName>
    <definedName name="HTML7_7" hidden="1">-4146</definedName>
    <definedName name="HTML7_8" hidden="1">"30.01.1998"</definedName>
    <definedName name="HTML7_9" hidden="1">"OeNB"</definedName>
    <definedName name="HTML8_1" hidden="1">"'[6100.XLS]6100'!$A$15:$M$75"</definedName>
    <definedName name="HTML8_10" hidden="1">""</definedName>
    <definedName name="HTML8_11" hidden="1">1</definedName>
    <definedName name="HTML8_12" hidden="1">"K:\ELP-PROD\HTML_in\6100.htm"</definedName>
    <definedName name="HTML8_2" hidden="1">1</definedName>
    <definedName name="HTML8_3" hidden="1">"6100"</definedName>
    <definedName name="HTML8_4" hidden="1">"6100"</definedName>
    <definedName name="HTML8_5" hidden="1">""</definedName>
    <definedName name="HTML8_6" hidden="1">-4146</definedName>
    <definedName name="HTML8_7" hidden="1">-4146</definedName>
    <definedName name="HTML8_8" hidden="1">"20.02.1998"</definedName>
    <definedName name="HTML8_9" hidden="1">"OeNB"</definedName>
    <definedName name="HTML9_1" hidden="1">"'[6100.XLS]6100'!$A$14:$M$72"</definedName>
    <definedName name="HTML9_10" hidden="1">""</definedName>
    <definedName name="HTML9_11" hidden="1">1</definedName>
    <definedName name="HTML9_12" hidden="1">"K:\ELP-PROD\HTML_in\6100.htm"</definedName>
    <definedName name="HTML9_2" hidden="1">1</definedName>
    <definedName name="HTML9_3" hidden="1">"6100"</definedName>
    <definedName name="HTML9_4" hidden="1">"6100"</definedName>
    <definedName name="HTML9_5" hidden="1">""</definedName>
    <definedName name="HTML9_6" hidden="1">-4146</definedName>
    <definedName name="HTML9_7" hidden="1">-4146</definedName>
    <definedName name="HTML9_8" hidden="1">"23.03.1998"</definedName>
    <definedName name="HTML9_9" hidden="1">"OeNB"</definedName>
    <definedName name="HTMLCount" hidden="1">10</definedName>
    <definedName name="hui" localSheetId="1" hidden="1">{"Tab1",#N/A,FALSE,"P";"Tab2",#N/A,FALSE,"P"}</definedName>
    <definedName name="hui" localSheetId="40" hidden="1">{"Tab1",#N/A,FALSE,"P";"Tab2",#N/A,FALSE,"P"}</definedName>
    <definedName name="hui" localSheetId="64" hidden="1">{"Tab1",#N/A,FALSE,"P";"Tab2",#N/A,FALSE,"P"}</definedName>
    <definedName name="hui" localSheetId="66" hidden="1">{"Tab1",#N/A,FALSE,"P";"Tab2",#N/A,FALSE,"P"}</definedName>
    <definedName name="hui" localSheetId="67" hidden="1">{"Tab1",#N/A,FALSE,"P";"Tab2",#N/A,FALSE,"P"}</definedName>
    <definedName name="hui" localSheetId="8" hidden="1">{"Tab1",#N/A,FALSE,"P";"Tab2",#N/A,FALSE,"P"}</definedName>
    <definedName name="hui" hidden="1">{"Tab1",#N/A,FALSE,"P";"Tab2",#N/A,FALSE,"P"}</definedName>
    <definedName name="huo" localSheetId="1" hidden="1">{"Tab1",#N/A,FALSE,"P";"Tab2",#N/A,FALSE,"P"}</definedName>
    <definedName name="huo" localSheetId="40" hidden="1">{"Tab1",#N/A,FALSE,"P";"Tab2",#N/A,FALSE,"P"}</definedName>
    <definedName name="huo" localSheetId="64" hidden="1">{"Tab1",#N/A,FALSE,"P";"Tab2",#N/A,FALSE,"P"}</definedName>
    <definedName name="huo" localSheetId="66" hidden="1">{"Tab1",#N/A,FALSE,"P";"Tab2",#N/A,FALSE,"P"}</definedName>
    <definedName name="huo" localSheetId="67" hidden="1">{"Tab1",#N/A,FALSE,"P";"Tab2",#N/A,FALSE,"P"}</definedName>
    <definedName name="huo" localSheetId="8" hidden="1">{"Tab1",#N/A,FALSE,"P";"Tab2",#N/A,FALSE,"P"}</definedName>
    <definedName name="huo" hidden="1">{"Tab1",#N/A,FALSE,"P";"Tab2",#N/A,FALSE,"P"}</definedName>
    <definedName name="huzi" localSheetId="1" hidden="1">{#N/A,#N/A,FALSE,"Tabelle3";#N/A,#N/A,FALSE,"abb5 ";#N/A,#N/A,FALSE,"Tabelle1"}</definedName>
    <definedName name="huzi" localSheetId="40" hidden="1">{#N/A,#N/A,FALSE,"Tabelle3";#N/A,#N/A,FALSE,"abb5 ";#N/A,#N/A,FALSE,"Tabelle1"}</definedName>
    <definedName name="huzi" localSheetId="64" hidden="1">{#N/A,#N/A,FALSE,"Tabelle3";#N/A,#N/A,FALSE,"abb5 ";#N/A,#N/A,FALSE,"Tabelle1"}</definedName>
    <definedName name="huzi" localSheetId="66" hidden="1">{#N/A,#N/A,FALSE,"Tabelle3";#N/A,#N/A,FALSE,"abb5 ";#N/A,#N/A,FALSE,"Tabelle1"}</definedName>
    <definedName name="huzi" localSheetId="67" hidden="1">{#N/A,#N/A,FALSE,"Tabelle3";#N/A,#N/A,FALSE,"abb5 ";#N/A,#N/A,FALSE,"Tabelle1"}</definedName>
    <definedName name="huzi" localSheetId="8" hidden="1">{#N/A,#N/A,FALSE,"Tabelle3";#N/A,#N/A,FALSE,"abb5 ";#N/A,#N/A,FALSE,"Tabelle1"}</definedName>
    <definedName name="huzi" hidden="1">{#N/A,#N/A,FALSE,"Tabelle3";#N/A,#N/A,FALSE,"abb5 ";#N/A,#N/A,FALSE,"Tabelle1"}</definedName>
    <definedName name="ii" localSheetId="1" hidden="1">{"Tab1",#N/A,FALSE,"P";"Tab2",#N/A,FALSE,"P"}</definedName>
    <definedName name="ii" localSheetId="40" hidden="1">{"Tab1",#N/A,FALSE,"P";"Tab2",#N/A,FALSE,"P"}</definedName>
    <definedName name="ii" localSheetId="64" hidden="1">{"Tab1",#N/A,FALSE,"P";"Tab2",#N/A,FALSE,"P"}</definedName>
    <definedName name="ii" localSheetId="66" hidden="1">{"Tab1",#N/A,FALSE,"P";"Tab2",#N/A,FALSE,"P"}</definedName>
    <definedName name="ii" localSheetId="67" hidden="1">{"Tab1",#N/A,FALSE,"P";"Tab2",#N/A,FALSE,"P"}</definedName>
    <definedName name="ii" localSheetId="8" hidden="1">{"Tab1",#N/A,FALSE,"P";"Tab2",#N/A,FALSE,"P"}</definedName>
    <definedName name="ii" hidden="1">{"Tab1",#N/A,FALSE,"P";"Tab2",#N/A,FALSE,"P"}</definedName>
    <definedName name="iii" localSheetId="1" hidden="1">{"Riqfin97",#N/A,FALSE,"Tran";"Riqfinpro",#N/A,FALSE,"Tran"}</definedName>
    <definedName name="iii" localSheetId="40" hidden="1">{"Riqfin97",#N/A,FALSE,"Tran";"Riqfinpro",#N/A,FALSE,"Tran"}</definedName>
    <definedName name="iii" localSheetId="64" hidden="1">{"Riqfin97",#N/A,FALSE,"Tran";"Riqfinpro",#N/A,FALSE,"Tran"}</definedName>
    <definedName name="iii" localSheetId="66" hidden="1">{"Riqfin97",#N/A,FALSE,"Tran";"Riqfinpro",#N/A,FALSE,"Tran"}</definedName>
    <definedName name="iii" localSheetId="67" hidden="1">{"Riqfin97",#N/A,FALSE,"Tran";"Riqfinpro",#N/A,FALSE,"Tran"}</definedName>
    <definedName name="iii" localSheetId="8" hidden="1">{"Riqfin97",#N/A,FALSE,"Tran";"Riqfinpro",#N/A,FALSE,"Tran"}</definedName>
    <definedName name="iii" hidden="1">{"Riqfin97",#N/A,FALSE,"Tran";"Riqfinpro",#N/A,FALSE,"Tran"}</definedName>
    <definedName name="ilo" localSheetId="1" hidden="1">{"Riqfin97",#N/A,FALSE,"Tran";"Riqfinpro",#N/A,FALSE,"Tran"}</definedName>
    <definedName name="ilo" localSheetId="40" hidden="1">{"Riqfin97",#N/A,FALSE,"Tran";"Riqfinpro",#N/A,FALSE,"Tran"}</definedName>
    <definedName name="ilo" localSheetId="64" hidden="1">{"Riqfin97",#N/A,FALSE,"Tran";"Riqfinpro",#N/A,FALSE,"Tran"}</definedName>
    <definedName name="ilo" localSheetId="66" hidden="1">{"Riqfin97",#N/A,FALSE,"Tran";"Riqfinpro",#N/A,FALSE,"Tran"}</definedName>
    <definedName name="ilo" localSheetId="67" hidden="1">{"Riqfin97",#N/A,FALSE,"Tran";"Riqfinpro",#N/A,FALSE,"Tran"}</definedName>
    <definedName name="ilo" localSheetId="8" hidden="1">{"Riqfin97",#N/A,FALSE,"Tran";"Riqfinpro",#N/A,FALSE,"Tran"}</definedName>
    <definedName name="ilo" hidden="1">{"Riqfin97",#N/A,FALSE,"Tran";"Riqfinpro",#N/A,FALSE,"Tran"}</definedName>
    <definedName name="ilu" localSheetId="1" hidden="1">{"Riqfin97",#N/A,FALSE,"Tran";"Riqfinpro",#N/A,FALSE,"Tran"}</definedName>
    <definedName name="ilu" localSheetId="40" hidden="1">{"Riqfin97",#N/A,FALSE,"Tran";"Riqfinpro",#N/A,FALSE,"Tran"}</definedName>
    <definedName name="ilu" localSheetId="64" hidden="1">{"Riqfin97",#N/A,FALSE,"Tran";"Riqfinpro",#N/A,FALSE,"Tran"}</definedName>
    <definedName name="ilu" localSheetId="66" hidden="1">{"Riqfin97",#N/A,FALSE,"Tran";"Riqfinpro",#N/A,FALSE,"Tran"}</definedName>
    <definedName name="ilu" localSheetId="67" hidden="1">{"Riqfin97",#N/A,FALSE,"Tran";"Riqfinpro",#N/A,FALSE,"Tran"}</definedName>
    <definedName name="ilu" localSheetId="8" hidden="1">{"Riqfin97",#N/A,FALSE,"Tran";"Riqfinpro",#N/A,FALSE,"Tran"}</definedName>
    <definedName name="ilu" hidden="1">{"Riqfin97",#N/A,FALSE,"Tran";"Riqfinpro",#N/A,FALSE,"Tran"}</definedName>
    <definedName name="iouiuopo" localSheetId="1" hidden="1">{"Tab1",#N/A,FALSE,"P";"Tab2",#N/A,FALSE,"P"}</definedName>
    <definedName name="iouiuopo" localSheetId="40" hidden="1">{"Tab1",#N/A,FALSE,"P";"Tab2",#N/A,FALSE,"P"}</definedName>
    <definedName name="iouiuopo" localSheetId="64" hidden="1">{"Tab1",#N/A,FALSE,"P";"Tab2",#N/A,FALSE,"P"}</definedName>
    <definedName name="iouiuopo" localSheetId="66" hidden="1">{"Tab1",#N/A,FALSE,"P";"Tab2",#N/A,FALSE,"P"}</definedName>
    <definedName name="iouiuopo" localSheetId="67" hidden="1">{"Tab1",#N/A,FALSE,"P";"Tab2",#N/A,FALSE,"P"}</definedName>
    <definedName name="iouiuopo" localSheetId="8" hidden="1">{"Tab1",#N/A,FALSE,"P";"Tab2",#N/A,FALSE,"P"}</definedName>
    <definedName name="iouiuopo" hidden="1">{"Tab1",#N/A,FALSE,"P";"Tab2",#N/A,FALSE,"P"}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Janet" hidden="1">'[18]SNF Córd'!$A$18:$A$19</definedName>
    <definedName name="jdfhgghg" localSheetId="1" hidden="1">{"Riqfin97",#N/A,FALSE,"Tran";"Riqfinpro",#N/A,FALSE,"Tran"}</definedName>
    <definedName name="jdfhgghg" localSheetId="40" hidden="1">{"Riqfin97",#N/A,FALSE,"Tran";"Riqfinpro",#N/A,FALSE,"Tran"}</definedName>
    <definedName name="jdfhgghg" localSheetId="64" hidden="1">{"Riqfin97",#N/A,FALSE,"Tran";"Riqfinpro",#N/A,FALSE,"Tran"}</definedName>
    <definedName name="jdfhgghg" localSheetId="66" hidden="1">{"Riqfin97",#N/A,FALSE,"Tran";"Riqfinpro",#N/A,FALSE,"Tran"}</definedName>
    <definedName name="jdfhgghg" localSheetId="67" hidden="1">{"Riqfin97",#N/A,FALSE,"Tran";"Riqfinpro",#N/A,FALSE,"Tran"}</definedName>
    <definedName name="jdfhgghg" localSheetId="8" hidden="1">{"Riqfin97",#N/A,FALSE,"Tran";"Riqfinpro",#N/A,FALSE,"Tran"}</definedName>
    <definedName name="jdfhgghg" hidden="1">{"Riqfin97",#N/A,FALSE,"Tran";"Riqfinpro",#N/A,FALSE,"Tran"}</definedName>
    <definedName name="jj" localSheetId="1" hidden="1">{"Riqfin97",#N/A,FALSE,"Tran";"Riqfinpro",#N/A,FALSE,"Tran"}</definedName>
    <definedName name="jj" localSheetId="40" hidden="1">{"Riqfin97",#N/A,FALSE,"Tran";"Riqfinpro",#N/A,FALSE,"Tran"}</definedName>
    <definedName name="jj" localSheetId="64" hidden="1">{"Riqfin97",#N/A,FALSE,"Tran";"Riqfinpro",#N/A,FALSE,"Tran"}</definedName>
    <definedName name="jj" localSheetId="66" hidden="1">{"Riqfin97",#N/A,FALSE,"Tran";"Riqfinpro",#N/A,FALSE,"Tran"}</definedName>
    <definedName name="jj" localSheetId="67" hidden="1">{"Riqfin97",#N/A,FALSE,"Tran";"Riqfinpro",#N/A,FALSE,"Tran"}</definedName>
    <definedName name="jj" localSheetId="8" hidden="1">{"Riqfin97",#N/A,FALSE,"Tran";"Riqfinpro",#N/A,FALSE,"Tran"}</definedName>
    <definedName name="jj" hidden="1">{"Riqfin97",#N/A,FALSE,"Tran";"Riqfinpro",#N/A,FALSE,"Tran"}</definedName>
    <definedName name="jjflkjhkj" localSheetId="1" hidden="1">{"Tab1",#N/A,FALSE,"P";"Tab2",#N/A,FALSE,"P"}</definedName>
    <definedName name="jjflkjhkj" localSheetId="40" hidden="1">{"Tab1",#N/A,FALSE,"P";"Tab2",#N/A,FALSE,"P"}</definedName>
    <definedName name="jjflkjhkj" localSheetId="64" hidden="1">{"Tab1",#N/A,FALSE,"P";"Tab2",#N/A,FALSE,"P"}</definedName>
    <definedName name="jjflkjhkj" localSheetId="66" hidden="1">{"Tab1",#N/A,FALSE,"P";"Tab2",#N/A,FALSE,"P"}</definedName>
    <definedName name="jjflkjhkj" localSheetId="67" hidden="1">{"Tab1",#N/A,FALSE,"P";"Tab2",#N/A,FALSE,"P"}</definedName>
    <definedName name="jjflkjhkj" localSheetId="8" hidden="1">{"Tab1",#N/A,FALSE,"P";"Tab2",#N/A,FALSE,"P"}</definedName>
    <definedName name="jjflkjhkj" hidden="1">{"Tab1",#N/A,FALSE,"P";"Tab2",#N/A,FALSE,"P"}</definedName>
    <definedName name="jjj" localSheetId="1" hidden="1">{"Riqfin97",#N/A,FALSE,"Tran";"Riqfinpro",#N/A,FALSE,"Tran"}</definedName>
    <definedName name="jjj" localSheetId="40" hidden="1">{"Riqfin97",#N/A,FALSE,"Tran";"Riqfinpro",#N/A,FALSE,"Tran"}</definedName>
    <definedName name="jjj" localSheetId="64" hidden="1">{"Riqfin97",#N/A,FALSE,"Tran";"Riqfinpro",#N/A,FALSE,"Tran"}</definedName>
    <definedName name="jjj" localSheetId="66" hidden="1">{"Riqfin97",#N/A,FALSE,"Tran";"Riqfinpro",#N/A,FALSE,"Tran"}</definedName>
    <definedName name="jjj" localSheetId="67" hidden="1">{"Riqfin97",#N/A,FALSE,"Tran";"Riqfinpro",#N/A,FALSE,"Tran"}</definedName>
    <definedName name="jjj" localSheetId="8" hidden="1">{"Riqfin97",#N/A,FALSE,"Tran";"Riqfinpro",#N/A,FALSE,"Tran"}</definedName>
    <definedName name="jjj" hidden="1">{"Riqfin97",#N/A,FALSE,"Tran";"Riqfinpro",#N/A,FALSE,"Tran"}</definedName>
    <definedName name="jjjj" localSheetId="1" hidden="1">{"Tab1",#N/A,FALSE,"P";"Tab2",#N/A,FALSE,"P"}</definedName>
    <definedName name="jjjj" localSheetId="40" hidden="1">{"Tab1",#N/A,FALSE,"P";"Tab2",#N/A,FALSE,"P"}</definedName>
    <definedName name="jjjj" localSheetId="64" hidden="1">{"Tab1",#N/A,FALSE,"P";"Tab2",#N/A,FALSE,"P"}</definedName>
    <definedName name="jjjj" localSheetId="66" hidden="1">{"Tab1",#N/A,FALSE,"P";"Tab2",#N/A,FALSE,"P"}</definedName>
    <definedName name="jjjj" localSheetId="67" hidden="1">{"Tab1",#N/A,FALSE,"P";"Tab2",#N/A,FALSE,"P"}</definedName>
    <definedName name="jjjj" localSheetId="8" hidden="1">{"Tab1",#N/A,FALSE,"P";"Tab2",#N/A,FALSE,"P"}</definedName>
    <definedName name="jjjj" hidden="1">{"Tab1",#N/A,FALSE,"P";"Tab2",#N/A,FALSE,"P"}</definedName>
    <definedName name="jjjjjj" localSheetId="1" hidden="1">'[16]J(Priv.Cap)'!#REF!</definedName>
    <definedName name="jjjjjj" localSheetId="64" hidden="1">'[16]J(Priv.Cap)'!#REF!</definedName>
    <definedName name="jjjjjj" localSheetId="66" hidden="1">'[16]J(Priv.Cap)'!#REF!</definedName>
    <definedName name="jjjjjj" localSheetId="67" hidden="1">'[16]J(Priv.Cap)'!#REF!</definedName>
    <definedName name="jjjjjj" localSheetId="8" hidden="1">'[16]J(Priv.Cap)'!#REF!</definedName>
    <definedName name="jjjjjj" hidden="1">'[16]J(Priv.Cap)'!#REF!</definedName>
    <definedName name="jjjjjjjjjjjjjjjjjj" localSheetId="1" hidden="1">{"Tab1",#N/A,FALSE,"P";"Tab2",#N/A,FALSE,"P"}</definedName>
    <definedName name="jjjjjjjjjjjjjjjjjj" localSheetId="40" hidden="1">{"Tab1",#N/A,FALSE,"P";"Tab2",#N/A,FALSE,"P"}</definedName>
    <definedName name="jjjjjjjjjjjjjjjjjj" localSheetId="64" hidden="1">{"Tab1",#N/A,FALSE,"P";"Tab2",#N/A,FALSE,"P"}</definedName>
    <definedName name="jjjjjjjjjjjjjjjjjj" localSheetId="66" hidden="1">{"Tab1",#N/A,FALSE,"P";"Tab2",#N/A,FALSE,"P"}</definedName>
    <definedName name="jjjjjjjjjjjjjjjjjj" localSheetId="67" hidden="1">{"Tab1",#N/A,FALSE,"P";"Tab2",#N/A,FALSE,"P"}</definedName>
    <definedName name="jjjjjjjjjjjjjjjjjj" localSheetId="8" hidden="1">{"Tab1",#N/A,FALSE,"P";"Tab2",#N/A,FALSE,"P"}</definedName>
    <definedName name="jjjjjjjjjjjjjjjjjj" hidden="1">{"Tab1",#N/A,FALSE,"P";"Tab2",#N/A,FALSE,"P"}</definedName>
    <definedName name="jkl" localSheetId="1" hidden="1">{#N/A,#N/A,FALSE,"Tabelle3";#N/A,#N/A,FALSE,"abb5 ";#N/A,#N/A,FALSE,"Tabelle1"}</definedName>
    <definedName name="jkl" localSheetId="40" hidden="1">{#N/A,#N/A,FALSE,"Tabelle3";#N/A,#N/A,FALSE,"abb5 ";#N/A,#N/A,FALSE,"Tabelle1"}</definedName>
    <definedName name="jkl" localSheetId="64" hidden="1">{#N/A,#N/A,FALSE,"Tabelle3";#N/A,#N/A,FALSE,"abb5 ";#N/A,#N/A,FALSE,"Tabelle1"}</definedName>
    <definedName name="jkl" localSheetId="66" hidden="1">{#N/A,#N/A,FALSE,"Tabelle3";#N/A,#N/A,FALSE,"abb5 ";#N/A,#N/A,FALSE,"Tabelle1"}</definedName>
    <definedName name="jkl" localSheetId="67" hidden="1">{#N/A,#N/A,FALSE,"Tabelle3";#N/A,#N/A,FALSE,"abb5 ";#N/A,#N/A,FALSE,"Tabelle1"}</definedName>
    <definedName name="jkl" localSheetId="8" hidden="1">{#N/A,#N/A,FALSE,"Tabelle3";#N/A,#N/A,FALSE,"abb5 ";#N/A,#N/A,FALSE,"Tabelle1"}</definedName>
    <definedName name="jkl" hidden="1">{#N/A,#N/A,FALSE,"Tabelle3";#N/A,#N/A,FALSE,"abb5 ";#N/A,#N/A,FALSE,"Tabelle1"}</definedName>
    <definedName name="jkllzupä" localSheetId="1" hidden="1">{#N/A,#N/A,FALSE,"Tabelle3";#N/A,#N/A,FALSE,"abb5 ";#N/A,#N/A,FALSE,"Tabelle1"}</definedName>
    <definedName name="jkllzupä" localSheetId="40" hidden="1">{#N/A,#N/A,FALSE,"Tabelle3";#N/A,#N/A,FALSE,"abb5 ";#N/A,#N/A,FALSE,"Tabelle1"}</definedName>
    <definedName name="jkllzupä" localSheetId="64" hidden="1">{#N/A,#N/A,FALSE,"Tabelle3";#N/A,#N/A,FALSE,"abb5 ";#N/A,#N/A,FALSE,"Tabelle1"}</definedName>
    <definedName name="jkllzupä" localSheetId="66" hidden="1">{#N/A,#N/A,FALSE,"Tabelle3";#N/A,#N/A,FALSE,"abb5 ";#N/A,#N/A,FALSE,"Tabelle1"}</definedName>
    <definedName name="jkllzupä" localSheetId="67" hidden="1">{#N/A,#N/A,FALSE,"Tabelle3";#N/A,#N/A,FALSE,"abb5 ";#N/A,#N/A,FALSE,"Tabelle1"}</definedName>
    <definedName name="jkllzupä" localSheetId="8" hidden="1">{#N/A,#N/A,FALSE,"Tabelle3";#N/A,#N/A,FALSE,"abb5 ";#N/A,#N/A,FALSE,"Tabelle1"}</definedName>
    <definedName name="jkllzupä" hidden="1">{#N/A,#N/A,FALSE,"Tabelle3";#N/A,#N/A,FALSE,"abb5 ";#N/A,#N/A,FALSE,"Tabelle1"}</definedName>
    <definedName name="jlajl" localSheetId="1" hidden="1">{"Riqfin97",#N/A,FALSE,"Tran";"Riqfinpro",#N/A,FALSE,"Tran"}</definedName>
    <definedName name="jlajl" localSheetId="40" hidden="1">{"Riqfin97",#N/A,FALSE,"Tran";"Riqfinpro",#N/A,FALSE,"Tran"}</definedName>
    <definedName name="jlajl" localSheetId="64" hidden="1">{"Riqfin97",#N/A,FALSE,"Tran";"Riqfinpro",#N/A,FALSE,"Tran"}</definedName>
    <definedName name="jlajl" localSheetId="66" hidden="1">{"Riqfin97",#N/A,FALSE,"Tran";"Riqfinpro",#N/A,FALSE,"Tran"}</definedName>
    <definedName name="jlajl" localSheetId="67" hidden="1">{"Riqfin97",#N/A,FALSE,"Tran";"Riqfinpro",#N/A,FALSE,"Tran"}</definedName>
    <definedName name="jlajl" localSheetId="8" hidden="1">{"Riqfin97",#N/A,FALSE,"Tran";"Riqfinpro",#N/A,FALSE,"Tran"}</definedName>
    <definedName name="jlajl" hidden="1">{"Riqfin97",#N/A,FALSE,"Tran";"Riqfinpro",#N/A,FALSE,"Tran"}</definedName>
    <definedName name="jui" localSheetId="1" hidden="1">{"Riqfin97",#N/A,FALSE,"Tran";"Riqfinpro",#N/A,FALSE,"Tran"}</definedName>
    <definedName name="jui" localSheetId="40" hidden="1">{"Riqfin97",#N/A,FALSE,"Tran";"Riqfinpro",#N/A,FALSE,"Tran"}</definedName>
    <definedName name="jui" localSheetId="64" hidden="1">{"Riqfin97",#N/A,FALSE,"Tran";"Riqfinpro",#N/A,FALSE,"Tran"}</definedName>
    <definedName name="jui" localSheetId="66" hidden="1">{"Riqfin97",#N/A,FALSE,"Tran";"Riqfinpro",#N/A,FALSE,"Tran"}</definedName>
    <definedName name="jui" localSheetId="67" hidden="1">{"Riqfin97",#N/A,FALSE,"Tran";"Riqfinpro",#N/A,FALSE,"Tran"}</definedName>
    <definedName name="jui" localSheetId="8" hidden="1">{"Riqfin97",#N/A,FALSE,"Tran";"Riqfinpro",#N/A,FALSE,"Tran"}</definedName>
    <definedName name="jui" hidden="1">{"Riqfin97",#N/A,FALSE,"Tran";"Riqfinpro",#N/A,FALSE,"Tran"}</definedName>
    <definedName name="juy" localSheetId="1" hidden="1">{"Tab1",#N/A,FALSE,"P";"Tab2",#N/A,FALSE,"P"}</definedName>
    <definedName name="juy" localSheetId="40" hidden="1">{"Tab1",#N/A,FALSE,"P";"Tab2",#N/A,FALSE,"P"}</definedName>
    <definedName name="juy" localSheetId="64" hidden="1">{"Tab1",#N/A,FALSE,"P";"Tab2",#N/A,FALSE,"P"}</definedName>
    <definedName name="juy" localSheetId="66" hidden="1">{"Tab1",#N/A,FALSE,"P";"Tab2",#N/A,FALSE,"P"}</definedName>
    <definedName name="juy" localSheetId="67" hidden="1">{"Tab1",#N/A,FALSE,"P";"Tab2",#N/A,FALSE,"P"}</definedName>
    <definedName name="juy" localSheetId="8" hidden="1">{"Tab1",#N/A,FALSE,"P";"Tab2",#N/A,FALSE,"P"}</definedName>
    <definedName name="juy" hidden="1">{"Tab1",#N/A,FALSE,"P";"Tab2",#N/A,FALSE,"P"}</definedName>
    <definedName name="k" localSheetId="1" hidden="1">{"Riqfin97",#N/A,FALSE,"Tran";"Riqfinpro",#N/A,FALSE,"Tran"}</definedName>
    <definedName name="k" localSheetId="40" hidden="1">{"Riqfin97",#N/A,FALSE,"Tran";"Riqfinpro",#N/A,FALSE,"Tran"}</definedName>
    <definedName name="k" localSheetId="64" hidden="1">{"Riqfin97",#N/A,FALSE,"Tran";"Riqfinpro",#N/A,FALSE,"Tran"}</definedName>
    <definedName name="k" localSheetId="66" hidden="1">{"Riqfin97",#N/A,FALSE,"Tran";"Riqfinpro",#N/A,FALSE,"Tran"}</definedName>
    <definedName name="k" localSheetId="67" hidden="1">{"Riqfin97",#N/A,FALSE,"Tran";"Riqfinpro",#N/A,FALSE,"Tran"}</definedName>
    <definedName name="k" localSheetId="8" hidden="1">{"Riqfin97",#N/A,FALSE,"Tran";"Riqfinpro",#N/A,FALSE,"Tran"}</definedName>
    <definedName name="k" hidden="1">{"Riqfin97",#N/A,FALSE,"Tran";"Riqfinpro",#N/A,FALSE,"Tran"}</definedName>
    <definedName name="kh" localSheetId="1" hidden="1">{"Minpmon",#N/A,FALSE,"Monthinput"}</definedName>
    <definedName name="kh" localSheetId="40" hidden="1">{"Minpmon",#N/A,FALSE,"Monthinput"}</definedName>
    <definedName name="kh" localSheetId="64" hidden="1">{"Minpmon",#N/A,FALSE,"Monthinput"}</definedName>
    <definedName name="kh" localSheetId="66" hidden="1">{"Minpmon",#N/A,FALSE,"Monthinput"}</definedName>
    <definedName name="kh" localSheetId="67" hidden="1">{"Minpmon",#N/A,FALSE,"Monthinput"}</definedName>
    <definedName name="kh" localSheetId="8" hidden="1">{"Minpmon",#N/A,FALSE,"Monthinput"}</definedName>
    <definedName name="kh" hidden="1">{"Minpmon",#N/A,FALSE,"Monthinput"}</definedName>
    <definedName name="kio" localSheetId="1" hidden="1">{"Tab1",#N/A,FALSE,"P";"Tab2",#N/A,FALSE,"P"}</definedName>
    <definedName name="kio" localSheetId="40" hidden="1">{"Tab1",#N/A,FALSE,"P";"Tab2",#N/A,FALSE,"P"}</definedName>
    <definedName name="kio" localSheetId="64" hidden="1">{"Tab1",#N/A,FALSE,"P";"Tab2",#N/A,FALSE,"P"}</definedName>
    <definedName name="kio" localSheetId="66" hidden="1">{"Tab1",#N/A,FALSE,"P";"Tab2",#N/A,FALSE,"P"}</definedName>
    <definedName name="kio" localSheetId="67" hidden="1">{"Tab1",#N/A,FALSE,"P";"Tab2",#N/A,FALSE,"P"}</definedName>
    <definedName name="kio" localSheetId="8" hidden="1">{"Tab1",#N/A,FALSE,"P";"Tab2",#N/A,FALSE,"P"}</definedName>
    <definedName name="kio" hidden="1">{"Tab1",#N/A,FALSE,"P";"Tab2",#N/A,FALSE,"P"}</definedName>
    <definedName name="kiu" localSheetId="1" hidden="1">{"Riqfin97",#N/A,FALSE,"Tran";"Riqfinpro",#N/A,FALSE,"Tran"}</definedName>
    <definedName name="kiu" localSheetId="40" hidden="1">{"Riqfin97",#N/A,FALSE,"Tran";"Riqfinpro",#N/A,FALSE,"Tran"}</definedName>
    <definedName name="kiu" localSheetId="64" hidden="1">{"Riqfin97",#N/A,FALSE,"Tran";"Riqfinpro",#N/A,FALSE,"Tran"}</definedName>
    <definedName name="kiu" localSheetId="66" hidden="1">{"Riqfin97",#N/A,FALSE,"Tran";"Riqfinpro",#N/A,FALSE,"Tran"}</definedName>
    <definedName name="kiu" localSheetId="67" hidden="1">{"Riqfin97",#N/A,FALSE,"Tran";"Riqfinpro",#N/A,FALSE,"Tran"}</definedName>
    <definedName name="kiu" localSheetId="8" hidden="1">{"Riqfin97",#N/A,FALSE,"Tran";"Riqfinpro",#N/A,FALSE,"Tran"}</definedName>
    <definedName name="kiu" hidden="1">{"Riqfin97",#N/A,FALSE,"Tran";"Riqfinpro",#N/A,FALSE,"Tran"}</definedName>
    <definedName name="kjhklfhlasd" localSheetId="1" hidden="1">{"Riqfin97",#N/A,FALSE,"Tran";"Riqfinpro",#N/A,FALSE,"Tran"}</definedName>
    <definedName name="kjhklfhlasd" localSheetId="40" hidden="1">{"Riqfin97",#N/A,FALSE,"Tran";"Riqfinpro",#N/A,FALSE,"Tran"}</definedName>
    <definedName name="kjhklfhlasd" localSheetId="64" hidden="1">{"Riqfin97",#N/A,FALSE,"Tran";"Riqfinpro",#N/A,FALSE,"Tran"}</definedName>
    <definedName name="kjhklfhlasd" localSheetId="66" hidden="1">{"Riqfin97",#N/A,FALSE,"Tran";"Riqfinpro",#N/A,FALSE,"Tran"}</definedName>
    <definedName name="kjhklfhlasd" localSheetId="67" hidden="1">{"Riqfin97",#N/A,FALSE,"Tran";"Riqfinpro",#N/A,FALSE,"Tran"}</definedName>
    <definedName name="kjhklfhlasd" localSheetId="8" hidden="1">{"Riqfin97",#N/A,FALSE,"Tran";"Riqfinpro",#N/A,FALSE,"Tran"}</definedName>
    <definedName name="kjhklfhlasd" hidden="1">{"Riqfin97",#N/A,FALSE,"Tran";"Riqfinpro",#N/A,FALSE,"Tran"}</definedName>
    <definedName name="kk" localSheetId="1" hidden="1">{"Tab1",#N/A,FALSE,"P";"Tab2",#N/A,FALSE,"P"}</definedName>
    <definedName name="kk" localSheetId="40" hidden="1">{"Tab1",#N/A,FALSE,"P";"Tab2",#N/A,FALSE,"P"}</definedName>
    <definedName name="kk" localSheetId="64" hidden="1">{"Tab1",#N/A,FALSE,"P";"Tab2",#N/A,FALSE,"P"}</definedName>
    <definedName name="kk" localSheetId="66" hidden="1">{"Tab1",#N/A,FALSE,"P";"Tab2",#N/A,FALSE,"P"}</definedName>
    <definedName name="kk" localSheetId="67" hidden="1">{"Tab1",#N/A,FALSE,"P";"Tab2",#N/A,FALSE,"P"}</definedName>
    <definedName name="kk" localSheetId="8" hidden="1">{"Tab1",#N/A,FALSE,"P";"Tab2",#N/A,FALSE,"P"}</definedName>
    <definedName name="kk" hidden="1">{"Tab1",#N/A,FALSE,"P";"Tab2",#N/A,FALSE,"P"}</definedName>
    <definedName name="kkj" localSheetId="1" hidden="1">{"Riqfin97",#N/A,FALSE,"Tran";"Riqfinpro",#N/A,FALSE,"Tran"}</definedName>
    <definedName name="kkj" localSheetId="40" hidden="1">{"Riqfin97",#N/A,FALSE,"Tran";"Riqfinpro",#N/A,FALSE,"Tran"}</definedName>
    <definedName name="kkj" localSheetId="64" hidden="1">{"Riqfin97",#N/A,FALSE,"Tran";"Riqfinpro",#N/A,FALSE,"Tran"}</definedName>
    <definedName name="kkj" localSheetId="66" hidden="1">{"Riqfin97",#N/A,FALSE,"Tran";"Riqfinpro",#N/A,FALSE,"Tran"}</definedName>
    <definedName name="kkj" localSheetId="67" hidden="1">{"Riqfin97",#N/A,FALSE,"Tran";"Riqfinpro",#N/A,FALSE,"Tran"}</definedName>
    <definedName name="kkj" localSheetId="8" hidden="1">{"Riqfin97",#N/A,FALSE,"Tran";"Riqfinpro",#N/A,FALSE,"Tran"}</definedName>
    <definedName name="kkj" hidden="1">{"Riqfin97",#N/A,FALSE,"Tran";"Riqfinpro",#N/A,FALSE,"Tran"}</definedName>
    <definedName name="kkk" localSheetId="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6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6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6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kk" localSheetId="1" hidden="1">'[19]J(Priv.Cap)'!#REF!</definedName>
    <definedName name="kkkkk" localSheetId="64" hidden="1">'[19]J(Priv.Cap)'!#REF!</definedName>
    <definedName name="kkkkk" localSheetId="66" hidden="1">'[19]J(Priv.Cap)'!#REF!</definedName>
    <definedName name="kkkkk" localSheetId="67" hidden="1">'[19]J(Priv.Cap)'!#REF!</definedName>
    <definedName name="kkkkk" localSheetId="8" hidden="1">'[19]J(Priv.Cap)'!#REF!</definedName>
    <definedName name="kkkkk" hidden="1">'[19]J(Priv.Cap)'!#REF!</definedName>
    <definedName name="kkkkkkkk" localSheetId="1" hidden="1">{"Riqfin97",#N/A,FALSE,"Tran";"Riqfinpro",#N/A,FALSE,"Tran"}</definedName>
    <definedName name="kkkkkkkk" localSheetId="40" hidden="1">{"Riqfin97",#N/A,FALSE,"Tran";"Riqfinpro",#N/A,FALSE,"Tran"}</definedName>
    <definedName name="kkkkkkkk" localSheetId="64" hidden="1">{"Riqfin97",#N/A,FALSE,"Tran";"Riqfinpro",#N/A,FALSE,"Tran"}</definedName>
    <definedName name="kkkkkkkk" localSheetId="66" hidden="1">{"Riqfin97",#N/A,FALSE,"Tran";"Riqfinpro",#N/A,FALSE,"Tran"}</definedName>
    <definedName name="kkkkkkkk" localSheetId="67" hidden="1">{"Riqfin97",#N/A,FALSE,"Tran";"Riqfinpro",#N/A,FALSE,"Tran"}</definedName>
    <definedName name="kkkkkkkk" localSheetId="8" hidden="1">{"Riqfin97",#N/A,FALSE,"Tran";"Riqfinpro",#N/A,FALSE,"Tran"}</definedName>
    <definedName name="kkkkkkkk" hidden="1">{"Riqfin97",#N/A,FALSE,"Tran";"Riqfinpro",#N/A,FALSE,"Tran"}</definedName>
    <definedName name="klkl" localSheetId="1" hidden="1">{#N/A,#N/A,FALSE,"MZ GRV";#N/A,#N/A,FALSE,"MZ ArV";#N/A,#N/A,FALSE,"MZ AnV";#N/A,#N/A,FALSE,"MZ KnV"}</definedName>
    <definedName name="klkl" localSheetId="40" hidden="1">{#N/A,#N/A,FALSE,"MZ GRV";#N/A,#N/A,FALSE,"MZ ArV";#N/A,#N/A,FALSE,"MZ AnV";#N/A,#N/A,FALSE,"MZ KnV"}</definedName>
    <definedName name="klkl" localSheetId="64" hidden="1">{#N/A,#N/A,FALSE,"MZ GRV";#N/A,#N/A,FALSE,"MZ ArV";#N/A,#N/A,FALSE,"MZ AnV";#N/A,#N/A,FALSE,"MZ KnV"}</definedName>
    <definedName name="klkl" localSheetId="66" hidden="1">{#N/A,#N/A,FALSE,"MZ GRV";#N/A,#N/A,FALSE,"MZ ArV";#N/A,#N/A,FALSE,"MZ AnV";#N/A,#N/A,FALSE,"MZ KnV"}</definedName>
    <definedName name="klkl" localSheetId="67" hidden="1">{#N/A,#N/A,FALSE,"MZ GRV";#N/A,#N/A,FALSE,"MZ ArV";#N/A,#N/A,FALSE,"MZ AnV";#N/A,#N/A,FALSE,"MZ KnV"}</definedName>
    <definedName name="klkl" localSheetId="8" hidden="1">{#N/A,#N/A,FALSE,"MZ GRV";#N/A,#N/A,FALSE,"MZ ArV";#N/A,#N/A,FALSE,"MZ AnV";#N/A,#N/A,FALSE,"MZ KnV"}</definedName>
    <definedName name="klkl" hidden="1">{#N/A,#N/A,FALSE,"MZ GRV";#N/A,#N/A,FALSE,"MZ ArV";#N/A,#N/A,FALSE,"MZ AnV";#N/A,#N/A,FALSE,"MZ KnV"}</definedName>
    <definedName name="Kurzübersicht" localSheetId="1" hidden="1">{#N/A,#N/A,FALSE,"Tabelle1"}</definedName>
    <definedName name="Kurzübersicht" localSheetId="40" hidden="1">{#N/A,#N/A,FALSE,"Tabelle1"}</definedName>
    <definedName name="Kurzübersicht" localSheetId="64" hidden="1">{#N/A,#N/A,FALSE,"Tabelle1"}</definedName>
    <definedName name="Kurzübersicht" localSheetId="8" hidden="1">{#N/A,#N/A,FALSE,"Tabelle1"}</definedName>
    <definedName name="Kurzübersicht" hidden="1">{#N/A,#N/A,FALSE,"Tabelle1"}</definedName>
    <definedName name="ll" localSheetId="1" hidden="1">{"Tab1",#N/A,FALSE,"P";"Tab2",#N/A,FALSE,"P"}</definedName>
    <definedName name="ll" localSheetId="40" hidden="1">{"Tab1",#N/A,FALSE,"P";"Tab2",#N/A,FALSE,"P"}</definedName>
    <definedName name="ll" localSheetId="64" hidden="1">{"Tab1",#N/A,FALSE,"P";"Tab2",#N/A,FALSE,"P"}</definedName>
    <definedName name="ll" localSheetId="66" hidden="1">{"Tab1",#N/A,FALSE,"P";"Tab2",#N/A,FALSE,"P"}</definedName>
    <definedName name="ll" localSheetId="67" hidden="1">{"Tab1",#N/A,FALSE,"P";"Tab2",#N/A,FALSE,"P"}</definedName>
    <definedName name="ll" localSheetId="8" hidden="1">{"Tab1",#N/A,FALSE,"P";"Tab2",#N/A,FALSE,"P"}</definedName>
    <definedName name="ll" hidden="1">{"Tab1",#N/A,FALSE,"P";"Tab2",#N/A,FALSE,"P"}</definedName>
    <definedName name="lll" localSheetId="1" hidden="1">{"Minpmon",#N/A,FALSE,"Monthinput"}</definedName>
    <definedName name="lll" localSheetId="40" hidden="1">{"Minpmon",#N/A,FALSE,"Monthinput"}</definedName>
    <definedName name="lll" localSheetId="64" hidden="1">{"Minpmon",#N/A,FALSE,"Monthinput"}</definedName>
    <definedName name="lll" localSheetId="66" hidden="1">{"Minpmon",#N/A,FALSE,"Monthinput"}</definedName>
    <definedName name="lll" localSheetId="67" hidden="1">{"Minpmon",#N/A,FALSE,"Monthinput"}</definedName>
    <definedName name="lll" localSheetId="8" hidden="1">{"Minpmon",#N/A,FALSE,"Monthinput"}</definedName>
    <definedName name="lll" hidden="1">{"Minpmon",#N/A,FALSE,"Monthinput"}</definedName>
    <definedName name="llll" localSheetId="1" hidden="1">{"Minpmon",#N/A,FALSE,"Monthinput"}</definedName>
    <definedName name="llll" localSheetId="40" hidden="1">{"Minpmon",#N/A,FALSE,"Monthinput"}</definedName>
    <definedName name="llll" localSheetId="64" hidden="1">{"Minpmon",#N/A,FALSE,"Monthinput"}</definedName>
    <definedName name="llll" localSheetId="66" hidden="1">{"Minpmon",#N/A,FALSE,"Monthinput"}</definedName>
    <definedName name="llll" localSheetId="67" hidden="1">{"Minpmon",#N/A,FALSE,"Monthinput"}</definedName>
    <definedName name="llll" localSheetId="8" hidden="1">{"Minpmon",#N/A,FALSE,"Monthinput"}</definedName>
    <definedName name="llll" hidden="1">{"Minpmon",#N/A,FALSE,"Monthinput"}</definedName>
    <definedName name="lllll" localSheetId="1" hidden="1">{"Tab1",#N/A,FALSE,"P";"Tab2",#N/A,FALSE,"P"}</definedName>
    <definedName name="lllll" localSheetId="40" hidden="1">{"Tab1",#N/A,FALSE,"P";"Tab2",#N/A,FALSE,"P"}</definedName>
    <definedName name="lllll" localSheetId="64" hidden="1">{"Tab1",#N/A,FALSE,"P";"Tab2",#N/A,FALSE,"P"}</definedName>
    <definedName name="lllll" localSheetId="66" hidden="1">{"Tab1",#N/A,FALSE,"P";"Tab2",#N/A,FALSE,"P"}</definedName>
    <definedName name="lllll" localSheetId="67" hidden="1">{"Tab1",#N/A,FALSE,"P";"Tab2",#N/A,FALSE,"P"}</definedName>
    <definedName name="lllll" localSheetId="8" hidden="1">{"Tab1",#N/A,FALSE,"P";"Tab2",#N/A,FALSE,"P"}</definedName>
    <definedName name="lllll" hidden="1">{"Tab1",#N/A,FALSE,"P";"Tab2",#N/A,FALSE,"P"}</definedName>
    <definedName name="llllll" localSheetId="1" hidden="1">{"Minpmon",#N/A,FALSE,"Monthinput"}</definedName>
    <definedName name="llllll" localSheetId="40" hidden="1">{"Minpmon",#N/A,FALSE,"Monthinput"}</definedName>
    <definedName name="llllll" localSheetId="64" hidden="1">{"Minpmon",#N/A,FALSE,"Monthinput"}</definedName>
    <definedName name="llllll" localSheetId="66" hidden="1">{"Minpmon",#N/A,FALSE,"Monthinput"}</definedName>
    <definedName name="llllll" localSheetId="67" hidden="1">{"Minpmon",#N/A,FALSE,"Monthinput"}</definedName>
    <definedName name="llllll" localSheetId="8" hidden="1">{"Minpmon",#N/A,FALSE,"Monthinput"}</definedName>
    <definedName name="llllll" hidden="1">{"Minpmon",#N/A,FALSE,"Monthinput"}</definedName>
    <definedName name="lllllll" localSheetId="1" hidden="1">#REF!</definedName>
    <definedName name="lllllll" localSheetId="64" hidden="1">#REF!</definedName>
    <definedName name="lllllll" localSheetId="66" hidden="1">#REF!</definedName>
    <definedName name="lllllll" localSheetId="67" hidden="1">#REF!</definedName>
    <definedName name="lllllll" localSheetId="8" hidden="1">#REF!</definedName>
    <definedName name="lllllll" hidden="1">#REF!</definedName>
    <definedName name="lllllllllllllllll" localSheetId="1" hidden="1">{"Minpmon",#N/A,FALSE,"Monthinput"}</definedName>
    <definedName name="lllllllllllllllll" localSheetId="40" hidden="1">{"Minpmon",#N/A,FALSE,"Monthinput"}</definedName>
    <definedName name="lllllllllllllllll" localSheetId="64" hidden="1">{"Minpmon",#N/A,FALSE,"Monthinput"}</definedName>
    <definedName name="lllllllllllllllll" localSheetId="66" hidden="1">{"Minpmon",#N/A,FALSE,"Monthinput"}</definedName>
    <definedName name="lllllllllllllllll" localSheetId="67" hidden="1">{"Minpmon",#N/A,FALSE,"Monthinput"}</definedName>
    <definedName name="lllllllllllllllll" localSheetId="8" hidden="1">{"Minpmon",#N/A,FALSE,"Monthinput"}</definedName>
    <definedName name="lllllllllllllllll" hidden="1">{"Minpmon",#N/A,FALSE,"Monthinput"}</definedName>
    <definedName name="lpopoiuo" localSheetId="1" hidden="1">{"Tab1",#N/A,FALSE,"P";"Tab2",#N/A,FALSE,"P"}</definedName>
    <definedName name="lpopoiuo" localSheetId="40" hidden="1">{"Tab1",#N/A,FALSE,"P";"Tab2",#N/A,FALSE,"P"}</definedName>
    <definedName name="lpopoiuo" localSheetId="64" hidden="1">{"Tab1",#N/A,FALSE,"P";"Tab2",#N/A,FALSE,"P"}</definedName>
    <definedName name="lpopoiuo" localSheetId="66" hidden="1">{"Tab1",#N/A,FALSE,"P";"Tab2",#N/A,FALSE,"P"}</definedName>
    <definedName name="lpopoiuo" localSheetId="67" hidden="1">{"Tab1",#N/A,FALSE,"P";"Tab2",#N/A,FALSE,"P"}</definedName>
    <definedName name="lpopoiuo" localSheetId="8" hidden="1">{"Tab1",#N/A,FALSE,"P";"Tab2",#N/A,FALSE,"P"}</definedName>
    <definedName name="lpopoiuo" hidden="1">{"Tab1",#N/A,FALSE,"P";"Tab2",#N/A,FALSE,"P"}</definedName>
    <definedName name="Mio">1000000</definedName>
    <definedName name="mmfkjfj" localSheetId="1" hidden="1">{"Tab1",#N/A,FALSE,"P";"Tab2",#N/A,FALSE,"P"}</definedName>
    <definedName name="mmfkjfj" localSheetId="40" hidden="1">{"Tab1",#N/A,FALSE,"P";"Tab2",#N/A,FALSE,"P"}</definedName>
    <definedName name="mmfkjfj" localSheetId="64" hidden="1">{"Tab1",#N/A,FALSE,"P";"Tab2",#N/A,FALSE,"P"}</definedName>
    <definedName name="mmfkjfj" localSheetId="66" hidden="1">{"Tab1",#N/A,FALSE,"P";"Tab2",#N/A,FALSE,"P"}</definedName>
    <definedName name="mmfkjfj" localSheetId="67" hidden="1">{"Tab1",#N/A,FALSE,"P";"Tab2",#N/A,FALSE,"P"}</definedName>
    <definedName name="mmfkjfj" localSheetId="8" hidden="1">{"Tab1",#N/A,FALSE,"P";"Tab2",#N/A,FALSE,"P"}</definedName>
    <definedName name="mmfkjfj" hidden="1">{"Tab1",#N/A,FALSE,"P";"Tab2",#N/A,FALSE,"P"}</definedName>
    <definedName name="mmm" localSheetId="1" hidden="1">{"Riqfin97",#N/A,FALSE,"Tran";"Riqfinpro",#N/A,FALSE,"Tran"}</definedName>
    <definedName name="mmm" localSheetId="40" hidden="1">{"Riqfin97",#N/A,FALSE,"Tran";"Riqfinpro",#N/A,FALSE,"Tran"}</definedName>
    <definedName name="mmm" localSheetId="64" hidden="1">{"Riqfin97",#N/A,FALSE,"Tran";"Riqfinpro",#N/A,FALSE,"Tran"}</definedName>
    <definedName name="mmm" localSheetId="66" hidden="1">{"Riqfin97",#N/A,FALSE,"Tran";"Riqfinpro",#N/A,FALSE,"Tran"}</definedName>
    <definedName name="mmm" localSheetId="67" hidden="1">{"Riqfin97",#N/A,FALSE,"Tran";"Riqfinpro",#N/A,FALSE,"Tran"}</definedName>
    <definedName name="mmm" localSheetId="8" hidden="1">{"Riqfin97",#N/A,FALSE,"Tran";"Riqfinpro",#N/A,FALSE,"Tran"}</definedName>
    <definedName name="mmm" hidden="1">{"Riqfin97",#N/A,FALSE,"Tran";"Riqfinpro",#N/A,FALSE,"Tran"}</definedName>
    <definedName name="mmmm" localSheetId="1" hidden="1">{"Tab1",#N/A,FALSE,"P";"Tab2",#N/A,FALSE,"P"}</definedName>
    <definedName name="mmmm" localSheetId="40" hidden="1">{"Tab1",#N/A,FALSE,"P";"Tab2",#N/A,FALSE,"P"}</definedName>
    <definedName name="mmmm" localSheetId="64" hidden="1">{"Tab1",#N/A,FALSE,"P";"Tab2",#N/A,FALSE,"P"}</definedName>
    <definedName name="mmmm" localSheetId="66" hidden="1">{"Tab1",#N/A,FALSE,"P";"Tab2",#N/A,FALSE,"P"}</definedName>
    <definedName name="mmmm" localSheetId="67" hidden="1">{"Tab1",#N/A,FALSE,"P";"Tab2",#N/A,FALSE,"P"}</definedName>
    <definedName name="mmmm" localSheetId="8" hidden="1">{"Tab1",#N/A,FALSE,"P";"Tab2",#N/A,FALSE,"P"}</definedName>
    <definedName name="mmmm" hidden="1">{"Tab1",#N/A,FALSE,"P";"Tab2",#N/A,FALSE,"P"}</definedName>
    <definedName name="mmmmm" localSheetId="1" hidden="1">{"Riqfin97",#N/A,FALSE,"Tran";"Riqfinpro",#N/A,FALSE,"Tran"}</definedName>
    <definedName name="mmmmm" localSheetId="40" hidden="1">{"Riqfin97",#N/A,FALSE,"Tran";"Riqfinpro",#N/A,FALSE,"Tran"}</definedName>
    <definedName name="mmmmm" localSheetId="64" hidden="1">{"Riqfin97",#N/A,FALSE,"Tran";"Riqfinpro",#N/A,FALSE,"Tran"}</definedName>
    <definedName name="mmmmm" localSheetId="66" hidden="1">{"Riqfin97",#N/A,FALSE,"Tran";"Riqfinpro",#N/A,FALSE,"Tran"}</definedName>
    <definedName name="mmmmm" localSheetId="67" hidden="1">{"Riqfin97",#N/A,FALSE,"Tran";"Riqfinpro",#N/A,FALSE,"Tran"}</definedName>
    <definedName name="mmmmm" localSheetId="8" hidden="1">{"Riqfin97",#N/A,FALSE,"Tran";"Riqfinpro",#N/A,FALSE,"Tran"}</definedName>
    <definedName name="mmmmm" hidden="1">{"Riqfin97",#N/A,FALSE,"Tran";"Riqfinpro",#N/A,FALSE,"Tran"}</definedName>
    <definedName name="mmmmmmmmm" localSheetId="1" hidden="1">{"Riqfin97",#N/A,FALSE,"Tran";"Riqfinpro",#N/A,FALSE,"Tran"}</definedName>
    <definedName name="mmmmmmmmm" localSheetId="40" hidden="1">{"Riqfin97",#N/A,FALSE,"Tran";"Riqfinpro",#N/A,FALSE,"Tran"}</definedName>
    <definedName name="mmmmmmmmm" localSheetId="64" hidden="1">{"Riqfin97",#N/A,FALSE,"Tran";"Riqfinpro",#N/A,FALSE,"Tran"}</definedName>
    <definedName name="mmmmmmmmm" localSheetId="66" hidden="1">{"Riqfin97",#N/A,FALSE,"Tran";"Riqfinpro",#N/A,FALSE,"Tran"}</definedName>
    <definedName name="mmmmmmmmm" localSheetId="67" hidden="1">{"Riqfin97",#N/A,FALSE,"Tran";"Riqfinpro",#N/A,FALSE,"Tran"}</definedName>
    <definedName name="mmmmmmmmm" localSheetId="8" hidden="1">{"Riqfin97",#N/A,FALSE,"Tran";"Riqfinpro",#N/A,FALSE,"Tran"}</definedName>
    <definedName name="mmmmmmmmm" hidden="1">{"Riqfin97",#N/A,FALSE,"Tran";"Riqfinpro",#N/A,FALSE,"Tran"}</definedName>
    <definedName name="mncncn" localSheetId="1" hidden="1">{"Tab1",#N/A,FALSE,"P";"Tab2",#N/A,FALSE,"P"}</definedName>
    <definedName name="mncncn" localSheetId="40" hidden="1">{"Tab1",#N/A,FALSE,"P";"Tab2",#N/A,FALSE,"P"}</definedName>
    <definedName name="mncncn" localSheetId="64" hidden="1">{"Tab1",#N/A,FALSE,"P";"Tab2",#N/A,FALSE,"P"}</definedName>
    <definedName name="mncncn" localSheetId="66" hidden="1">{"Tab1",#N/A,FALSE,"P";"Tab2",#N/A,FALSE,"P"}</definedName>
    <definedName name="mncncn" localSheetId="67" hidden="1">{"Tab1",#N/A,FALSE,"P";"Tab2",#N/A,FALSE,"P"}</definedName>
    <definedName name="mncncn" localSheetId="8" hidden="1">{"Tab1",#N/A,FALSE,"P";"Tab2",#N/A,FALSE,"P"}</definedName>
    <definedName name="mncncn" hidden="1">{"Tab1",#N/A,FALSE,"P";"Tab2",#N/A,FALSE,"P"}</definedName>
    <definedName name="Monat_Auswahl">[13]Administration!$C$4</definedName>
    <definedName name="Monat_Auswahl_Name">[13]Administration!$AF$20</definedName>
    <definedName name="Monat_Nr">[13]!mMonate[Monat_Nr]</definedName>
    <definedName name="mte" localSheetId="1" hidden="1">{"Riqfin97",#N/A,FALSE,"Tran";"Riqfinpro",#N/A,FALSE,"Tran"}</definedName>
    <definedName name="mte" localSheetId="40" hidden="1">{"Riqfin97",#N/A,FALSE,"Tran";"Riqfinpro",#N/A,FALSE,"Tran"}</definedName>
    <definedName name="mte" localSheetId="64" hidden="1">{"Riqfin97",#N/A,FALSE,"Tran";"Riqfinpro",#N/A,FALSE,"Tran"}</definedName>
    <definedName name="mte" localSheetId="66" hidden="1">{"Riqfin97",#N/A,FALSE,"Tran";"Riqfinpro",#N/A,FALSE,"Tran"}</definedName>
    <definedName name="mte" localSheetId="67" hidden="1">{"Riqfin97",#N/A,FALSE,"Tran";"Riqfinpro",#N/A,FALSE,"Tran"}</definedName>
    <definedName name="mte" localSheetId="8" hidden="1">{"Riqfin97",#N/A,FALSE,"Tran";"Riqfinpro",#N/A,FALSE,"Tran"}</definedName>
    <definedName name="mte" hidden="1">{"Riqfin97",#N/A,FALSE,"Tran";"Riqfinpro",#N/A,FALSE,"Tran"}</definedName>
    <definedName name="n" localSheetId="1" hidden="1">{"Minpmon",#N/A,FALSE,"Monthinput"}</definedName>
    <definedName name="n" localSheetId="40" hidden="1">{"Minpmon",#N/A,FALSE,"Monthinput"}</definedName>
    <definedName name="n" localSheetId="64" hidden="1">{"Minpmon",#N/A,FALSE,"Monthinput"}</definedName>
    <definedName name="n" localSheetId="66" hidden="1">{"Minpmon",#N/A,FALSE,"Monthinput"}</definedName>
    <definedName name="n" localSheetId="67" hidden="1">{"Minpmon",#N/A,FALSE,"Monthinput"}</definedName>
    <definedName name="n" localSheetId="8" hidden="1">{"Minpmon",#N/A,FALSE,"Monthinput"}</definedName>
    <definedName name="n" hidden="1">{"Minpmon",#N/A,FALSE,"Monthinput"}</definedName>
    <definedName name="Nebengebühreneffekt__2">'[20]AktA85-96 (2)'!$D$23</definedName>
    <definedName name="Nebengebühreneffekt_3">'[20]AktA85-96 (2)'!$D$23</definedName>
    <definedName name="Nebengebüreneffekt_3">'[20]AktA85-96 (2)'!$D$23</definedName>
    <definedName name="neu" hidden="1">#REF!</definedName>
    <definedName name="Ngebef_2">'[20]AktA85-96 (2)'!$D$23</definedName>
    <definedName name="Ngebef_3">'[20]AktA85-96 (2)'!$D$23</definedName>
    <definedName name="Ngebef2">'[20]AktA85-96 (2)'!$D$23</definedName>
    <definedName name="Ngebef3">'[20]AktA85-96 (2)'!$D$23</definedName>
    <definedName name="nknlkjn" localSheetId="1" hidden="1">{"Tab1",#N/A,FALSE,"P";"Tab2",#N/A,FALSE,"P"}</definedName>
    <definedName name="nknlkjn" localSheetId="40" hidden="1">{"Tab1",#N/A,FALSE,"P";"Tab2",#N/A,FALSE,"P"}</definedName>
    <definedName name="nknlkjn" localSheetId="64" hidden="1">{"Tab1",#N/A,FALSE,"P";"Tab2",#N/A,FALSE,"P"}</definedName>
    <definedName name="nknlkjn" localSheetId="66" hidden="1">{"Tab1",#N/A,FALSE,"P";"Tab2",#N/A,FALSE,"P"}</definedName>
    <definedName name="nknlkjn" localSheetId="67" hidden="1">{"Tab1",#N/A,FALSE,"P";"Tab2",#N/A,FALSE,"P"}</definedName>
    <definedName name="nknlkjn" localSheetId="8" hidden="1">{"Tab1",#N/A,FALSE,"P";"Tab2",#N/A,FALSE,"P"}</definedName>
    <definedName name="nknlkjn" hidden="1">{"Tab1",#N/A,FALSE,"P";"Tab2",#N/A,FALSE,"P"}</definedName>
    <definedName name="nn" localSheetId="1" hidden="1">{"Riqfin97",#N/A,FALSE,"Tran";"Riqfinpro",#N/A,FALSE,"Tran"}</definedName>
    <definedName name="nn" localSheetId="40" hidden="1">{"Riqfin97",#N/A,FALSE,"Tran";"Riqfinpro",#N/A,FALSE,"Tran"}</definedName>
    <definedName name="nn" localSheetId="64" hidden="1">{"Riqfin97",#N/A,FALSE,"Tran";"Riqfinpro",#N/A,FALSE,"Tran"}</definedName>
    <definedName name="nn" localSheetId="66" hidden="1">{"Riqfin97",#N/A,FALSE,"Tran";"Riqfinpro",#N/A,FALSE,"Tran"}</definedName>
    <definedName name="nn" localSheetId="67" hidden="1">{"Riqfin97",#N/A,FALSE,"Tran";"Riqfinpro",#N/A,FALSE,"Tran"}</definedName>
    <definedName name="nn" localSheetId="8" hidden="1">{"Riqfin97",#N/A,FALSE,"Tran";"Riqfinpro",#N/A,FALSE,"Tran"}</definedName>
    <definedName name="nn" hidden="1">{"Riqfin97",#N/A,FALSE,"Tran";"Riqfinpro",#N/A,FALSE,"Tran"}</definedName>
    <definedName name="nnnnnnnnnn" localSheetId="1" hidden="1">{"Minpmon",#N/A,FALSE,"Monthinput"}</definedName>
    <definedName name="nnnnnnnnnn" localSheetId="40" hidden="1">{"Minpmon",#N/A,FALSE,"Monthinput"}</definedName>
    <definedName name="nnnnnnnnnn" localSheetId="64" hidden="1">{"Minpmon",#N/A,FALSE,"Monthinput"}</definedName>
    <definedName name="nnnnnnnnnn" localSheetId="66" hidden="1">{"Minpmon",#N/A,FALSE,"Monthinput"}</definedName>
    <definedName name="nnnnnnnnnn" localSheetId="67" hidden="1">{"Minpmon",#N/A,FALSE,"Monthinput"}</definedName>
    <definedName name="nnnnnnnnnn" localSheetId="8" hidden="1">{"Minpmon",#N/A,FALSE,"Monthinput"}</definedName>
    <definedName name="nnnnnnnnnn" hidden="1">{"Minpmon",#N/A,FALSE,"Monthinput"}</definedName>
    <definedName name="nnnnnnnnnnnn" localSheetId="1" hidden="1">{"Riqfin97",#N/A,FALSE,"Tran";"Riqfinpro",#N/A,FALSE,"Tran"}</definedName>
    <definedName name="nnnnnnnnnnnn" localSheetId="40" hidden="1">{"Riqfin97",#N/A,FALSE,"Tran";"Riqfinpro",#N/A,FALSE,"Tran"}</definedName>
    <definedName name="nnnnnnnnnnnn" localSheetId="64" hidden="1">{"Riqfin97",#N/A,FALSE,"Tran";"Riqfinpro",#N/A,FALSE,"Tran"}</definedName>
    <definedName name="nnnnnnnnnnnn" localSheetId="66" hidden="1">{"Riqfin97",#N/A,FALSE,"Tran";"Riqfinpro",#N/A,FALSE,"Tran"}</definedName>
    <definedName name="nnnnnnnnnnnn" localSheetId="67" hidden="1">{"Riqfin97",#N/A,FALSE,"Tran";"Riqfinpro",#N/A,FALSE,"Tran"}</definedName>
    <definedName name="nnnnnnnnnnnn" localSheetId="8" hidden="1">{"Riqfin97",#N/A,FALSE,"Tran";"Riqfinpro",#N/A,FALSE,"Tran"}</definedName>
    <definedName name="nnnnnnnnnnnn" hidden="1">{"Riqfin97",#N/A,FALSE,"Tran";"Riqfinpro",#N/A,FALSE,"Tran"}</definedName>
    <definedName name="oo" localSheetId="1" hidden="1">{"Riqfin97",#N/A,FALSE,"Tran";"Riqfinpro",#N/A,FALSE,"Tran"}</definedName>
    <definedName name="oo" localSheetId="40" hidden="1">{"Riqfin97",#N/A,FALSE,"Tran";"Riqfinpro",#N/A,FALSE,"Tran"}</definedName>
    <definedName name="oo" localSheetId="64" hidden="1">{"Riqfin97",#N/A,FALSE,"Tran";"Riqfinpro",#N/A,FALSE,"Tran"}</definedName>
    <definedName name="oo" localSheetId="66" hidden="1">{"Riqfin97",#N/A,FALSE,"Tran";"Riqfinpro",#N/A,FALSE,"Tran"}</definedName>
    <definedName name="oo" localSheetId="67" hidden="1">{"Riqfin97",#N/A,FALSE,"Tran";"Riqfinpro",#N/A,FALSE,"Tran"}</definedName>
    <definedName name="oo" localSheetId="8" hidden="1">{"Riqfin97",#N/A,FALSE,"Tran";"Riqfinpro",#N/A,FALSE,"Tran"}</definedName>
    <definedName name="oo" hidden="1">{"Riqfin97",#N/A,FALSE,"Tran";"Riqfinpro",#N/A,FALSE,"Tran"}</definedName>
    <definedName name="ooo" localSheetId="1" hidden="1">{"Tab1",#N/A,FALSE,"P";"Tab2",#N/A,FALSE,"P"}</definedName>
    <definedName name="ooo" localSheetId="40" hidden="1">{"Tab1",#N/A,FALSE,"P";"Tab2",#N/A,FALSE,"P"}</definedName>
    <definedName name="ooo" localSheetId="64" hidden="1">{"Tab1",#N/A,FALSE,"P";"Tab2",#N/A,FALSE,"P"}</definedName>
    <definedName name="ooo" localSheetId="66" hidden="1">{"Tab1",#N/A,FALSE,"P";"Tab2",#N/A,FALSE,"P"}</definedName>
    <definedName name="ooo" localSheetId="67" hidden="1">{"Tab1",#N/A,FALSE,"P";"Tab2",#N/A,FALSE,"P"}</definedName>
    <definedName name="ooo" localSheetId="8" hidden="1">{"Tab1",#N/A,FALSE,"P";"Tab2",#N/A,FALSE,"P"}</definedName>
    <definedName name="ooo" hidden="1">{"Tab1",#N/A,FALSE,"P";"Tab2",#N/A,FALSE,"P"}</definedName>
    <definedName name="oooo" localSheetId="1" hidden="1">{"Tab1",#N/A,FALSE,"P";"Tab2",#N/A,FALSE,"P"}</definedName>
    <definedName name="oooo" localSheetId="40" hidden="1">{"Tab1",#N/A,FALSE,"P";"Tab2",#N/A,FALSE,"P"}</definedName>
    <definedName name="oooo" localSheetId="64" hidden="1">{"Tab1",#N/A,FALSE,"P";"Tab2",#N/A,FALSE,"P"}</definedName>
    <definedName name="oooo" localSheetId="66" hidden="1">{"Tab1",#N/A,FALSE,"P";"Tab2",#N/A,FALSE,"P"}</definedName>
    <definedName name="oooo" localSheetId="67" hidden="1">{"Tab1",#N/A,FALSE,"P";"Tab2",#N/A,FALSE,"P"}</definedName>
    <definedName name="oooo" localSheetId="8" hidden="1">{"Tab1",#N/A,FALSE,"P";"Tab2",#N/A,FALSE,"P"}</definedName>
    <definedName name="oooo" hidden="1">{"Tab1",#N/A,FALSE,"P";"Tab2",#N/A,FALSE,"P"}</definedName>
    <definedName name="oooooooooooooooooooooo" localSheetId="1" hidden="1">{"'701_7'!$A$16:$Z$80"}</definedName>
    <definedName name="oooooooooooooooooooooo" localSheetId="40" hidden="1">{"'701_7'!$A$16:$Z$80"}</definedName>
    <definedName name="oooooooooooooooooooooo" localSheetId="64" hidden="1">{"'701_7'!$A$16:$Z$80"}</definedName>
    <definedName name="oooooooooooooooooooooo" localSheetId="8" hidden="1">{"'701_7'!$A$16:$Z$80"}</definedName>
    <definedName name="oooooooooooooooooooooo" hidden="1">{"'701_7'!$A$16:$Z$80"}</definedName>
    <definedName name="opu" localSheetId="1" hidden="1">{"Riqfin97",#N/A,FALSE,"Tran";"Riqfinpro",#N/A,FALSE,"Tran"}</definedName>
    <definedName name="opu" localSheetId="40" hidden="1">{"Riqfin97",#N/A,FALSE,"Tran";"Riqfinpro",#N/A,FALSE,"Tran"}</definedName>
    <definedName name="opu" localSheetId="64" hidden="1">{"Riqfin97",#N/A,FALSE,"Tran";"Riqfinpro",#N/A,FALSE,"Tran"}</definedName>
    <definedName name="opu" localSheetId="66" hidden="1">{"Riqfin97",#N/A,FALSE,"Tran";"Riqfinpro",#N/A,FALSE,"Tran"}</definedName>
    <definedName name="opu" localSheetId="67" hidden="1">{"Riqfin97",#N/A,FALSE,"Tran";"Riqfinpro",#N/A,FALSE,"Tran"}</definedName>
    <definedName name="opu" localSheetId="8" hidden="1">{"Riqfin97",#N/A,FALSE,"Tran";"Riqfinpro",#N/A,FALSE,"Tran"}</definedName>
    <definedName name="opu" hidden="1">{"Riqfin97",#N/A,FALSE,"Tran";"Riqfinpro",#N/A,FALSE,"Tran"}</definedName>
    <definedName name="p" localSheetId="1" hidden="1">{"Riqfin97",#N/A,FALSE,"Tran";"Riqfinpro",#N/A,FALSE,"Tran"}</definedName>
    <definedName name="p" localSheetId="40" hidden="1">{"Riqfin97",#N/A,FALSE,"Tran";"Riqfinpro",#N/A,FALSE,"Tran"}</definedName>
    <definedName name="p" localSheetId="64" hidden="1">{"Riqfin97",#N/A,FALSE,"Tran";"Riqfinpro",#N/A,FALSE,"Tran"}</definedName>
    <definedName name="p" localSheetId="66" hidden="1">{"Riqfin97",#N/A,FALSE,"Tran";"Riqfinpro",#N/A,FALSE,"Tran"}</definedName>
    <definedName name="p" localSheetId="67" hidden="1">{"Riqfin97",#N/A,FALSE,"Tran";"Riqfinpro",#N/A,FALSE,"Tran"}</definedName>
    <definedName name="p" localSheetId="8" hidden="1">{"Riqfin97",#N/A,FALSE,"Tran";"Riqfinpro",#N/A,FALSE,"Tran"}</definedName>
    <definedName name="p" hidden="1">{"Riqfin97",#N/A,FALSE,"Tran";"Riqfinpro",#N/A,FALSE,"Tran"}</definedName>
    <definedName name="pag01_en">[21]en!$A$1:$AG$131</definedName>
    <definedName name="pag03_fr">[21]fr!$A$66:$AG$130</definedName>
    <definedName name="pag04_en">[21]en!$A$132:$AG$195</definedName>
    <definedName name="pag05_en">[21]en!$A$196:$AG$260</definedName>
    <definedName name="pag06_en">[21]en!$A$261:$AG$325</definedName>
    <definedName name="pag07_en">[21]en!$A$326:$AG$390</definedName>
    <definedName name="pag08_en">[21]en!$A$391:$AG$455</definedName>
    <definedName name="pag09_en">[21]en!$A$456:$AG$520</definedName>
    <definedName name="pag10_en">[21]en!$A$521:$AG$585</definedName>
    <definedName name="Personal" hidden="1">#REF!</definedName>
    <definedName name="pit" localSheetId="1" hidden="1">{"Riqfin97",#N/A,FALSE,"Tran";"Riqfinpro",#N/A,FALSE,"Tran"}</definedName>
    <definedName name="pit" localSheetId="40" hidden="1">{"Riqfin97",#N/A,FALSE,"Tran";"Riqfinpro",#N/A,FALSE,"Tran"}</definedName>
    <definedName name="pit" localSheetId="64" hidden="1">{"Riqfin97",#N/A,FALSE,"Tran";"Riqfinpro",#N/A,FALSE,"Tran"}</definedName>
    <definedName name="pit" localSheetId="66" hidden="1">{"Riqfin97",#N/A,FALSE,"Tran";"Riqfinpro",#N/A,FALSE,"Tran"}</definedName>
    <definedName name="pit" localSheetId="67" hidden="1">{"Riqfin97",#N/A,FALSE,"Tran";"Riqfinpro",#N/A,FALSE,"Tran"}</definedName>
    <definedName name="pit" localSheetId="8" hidden="1">{"Riqfin97",#N/A,FALSE,"Tran";"Riqfinpro",#N/A,FALSE,"Tran"}</definedName>
    <definedName name="pit" hidden="1">{"Riqfin97",#N/A,FALSE,"Tran";"Riqfinpro",#N/A,FALSE,"Tran"}</definedName>
    <definedName name="pp" localSheetId="1" hidden="1">{"Riqfin97",#N/A,FALSE,"Tran";"Riqfinpro",#N/A,FALSE,"Tran"}</definedName>
    <definedName name="pp" localSheetId="40" hidden="1">{"Riqfin97",#N/A,FALSE,"Tran";"Riqfinpro",#N/A,FALSE,"Tran"}</definedName>
    <definedName name="pp" localSheetId="64" hidden="1">{"Riqfin97",#N/A,FALSE,"Tran";"Riqfinpro",#N/A,FALSE,"Tran"}</definedName>
    <definedName name="pp" localSheetId="66" hidden="1">{"Riqfin97",#N/A,FALSE,"Tran";"Riqfinpro",#N/A,FALSE,"Tran"}</definedName>
    <definedName name="pp" localSheetId="67" hidden="1">{"Riqfin97",#N/A,FALSE,"Tran";"Riqfinpro",#N/A,FALSE,"Tran"}</definedName>
    <definedName name="pp" localSheetId="8" hidden="1">{"Riqfin97",#N/A,FALSE,"Tran";"Riqfinpro",#N/A,FALSE,"Tran"}</definedName>
    <definedName name="pp" hidden="1">{"Riqfin97",#N/A,FALSE,"Tran";"Riqfinpro",#N/A,FALSE,"Tran"}</definedName>
    <definedName name="ppp" localSheetId="1" hidden="1">{"Riqfin97",#N/A,FALSE,"Tran";"Riqfinpro",#N/A,FALSE,"Tran"}</definedName>
    <definedName name="ppp" localSheetId="40" hidden="1">{"Riqfin97",#N/A,FALSE,"Tran";"Riqfinpro",#N/A,FALSE,"Tran"}</definedName>
    <definedName name="ppp" localSheetId="64" hidden="1">{"Riqfin97",#N/A,FALSE,"Tran";"Riqfinpro",#N/A,FALSE,"Tran"}</definedName>
    <definedName name="ppp" localSheetId="66" hidden="1">{"Riqfin97",#N/A,FALSE,"Tran";"Riqfinpro",#N/A,FALSE,"Tran"}</definedName>
    <definedName name="ppp" localSheetId="67" hidden="1">{"Riqfin97",#N/A,FALSE,"Tran";"Riqfinpro",#N/A,FALSE,"Tran"}</definedName>
    <definedName name="ppp" localSheetId="8" hidden="1">{"Riqfin97",#N/A,FALSE,"Tran";"Riqfinpro",#N/A,FALSE,"Tran"}</definedName>
    <definedName name="ppp" hidden="1">{"Riqfin97",#N/A,FALSE,"Tran";"Riqfinpro",#N/A,FALSE,"Tran"}</definedName>
    <definedName name="pppppp" localSheetId="1" hidden="1">{"Riqfin97",#N/A,FALSE,"Tran";"Riqfinpro",#N/A,FALSE,"Tran"}</definedName>
    <definedName name="pppppp" localSheetId="40" hidden="1">{"Riqfin97",#N/A,FALSE,"Tran";"Riqfinpro",#N/A,FALSE,"Tran"}</definedName>
    <definedName name="pppppp" localSheetId="64" hidden="1">{"Riqfin97",#N/A,FALSE,"Tran";"Riqfinpro",#N/A,FALSE,"Tran"}</definedName>
    <definedName name="pppppp" localSheetId="66" hidden="1">{"Riqfin97",#N/A,FALSE,"Tran";"Riqfinpro",#N/A,FALSE,"Tran"}</definedName>
    <definedName name="pppppp" localSheetId="67" hidden="1">{"Riqfin97",#N/A,FALSE,"Tran";"Riqfinpro",#N/A,FALSE,"Tran"}</definedName>
    <definedName name="pppppp" localSheetId="8" hidden="1">{"Riqfin97",#N/A,FALSE,"Tran";"Riqfinpro",#N/A,FALSE,"Tran"}</definedName>
    <definedName name="pppppp" hidden="1">{"Riqfin97",#N/A,FALSE,"Tran";"Riqfinpro",#N/A,FALSE,"Tran"}</definedName>
    <definedName name="ppppppppp" localSheetId="1" hidden="1">{"'701_7'!$A$16:$Z$80"}</definedName>
    <definedName name="ppppppppp" localSheetId="40" hidden="1">{"'701_7'!$A$16:$Z$80"}</definedName>
    <definedName name="ppppppppp" localSheetId="64" hidden="1">{"'701_7'!$A$16:$Z$80"}</definedName>
    <definedName name="ppppppppp" localSheetId="8" hidden="1">{"'701_7'!$A$16:$Z$80"}</definedName>
    <definedName name="ppppppppp" hidden="1">{"'701_7'!$A$16:$Z$80"}</definedName>
    <definedName name="ppppppppppppppppppppppppppp" localSheetId="1" hidden="1">{"'Tab. 1.7.0 PASSIVA'!$A$1:$AK$16"}</definedName>
    <definedName name="ppppppppppppppppppppppppppp" localSheetId="40" hidden="1">{"'Tab. 1.7.0 PASSIVA'!$A$1:$AK$16"}</definedName>
    <definedName name="ppppppppppppppppppppppppppp" localSheetId="64" hidden="1">{"'Tab. 1.7.0 PASSIVA'!$A$1:$AK$16"}</definedName>
    <definedName name="ppppppppppppppppppppppppppp" localSheetId="8" hidden="1">{"'Tab. 1.7.0 PASSIVA'!$A$1:$AK$16"}</definedName>
    <definedName name="ppppppppppppppppppppppppppp" hidden="1">{"'Tab. 1.7.0 PASSIVA'!$A$1:$AK$16"}</definedName>
    <definedName name="Print_Areaen">[21]en!$A$1:$AG$585</definedName>
    <definedName name="Print_Areafr">[21]fr!$A$1:$AG$585</definedName>
    <definedName name="qaz" localSheetId="1" hidden="1">{"Tab1",#N/A,FALSE,"P";"Tab2",#N/A,FALSE,"P"}</definedName>
    <definedName name="qaz" localSheetId="40" hidden="1">{"Tab1",#N/A,FALSE,"P";"Tab2",#N/A,FALSE,"P"}</definedName>
    <definedName name="qaz" localSheetId="64" hidden="1">{"Tab1",#N/A,FALSE,"P";"Tab2",#N/A,FALSE,"P"}</definedName>
    <definedName name="qaz" localSheetId="66" hidden="1">{"Tab1",#N/A,FALSE,"P";"Tab2",#N/A,FALSE,"P"}</definedName>
    <definedName name="qaz" localSheetId="67" hidden="1">{"Tab1",#N/A,FALSE,"P";"Tab2",#N/A,FALSE,"P"}</definedName>
    <definedName name="qaz" localSheetId="8" hidden="1">{"Tab1",#N/A,FALSE,"P";"Tab2",#N/A,FALSE,"P"}</definedName>
    <definedName name="qaz" hidden="1">{"Tab1",#N/A,FALSE,"P";"Tab2",#N/A,FALSE,"P"}</definedName>
    <definedName name="qer" localSheetId="1" hidden="1">{"Tab1",#N/A,FALSE,"P";"Tab2",#N/A,FALSE,"P"}</definedName>
    <definedName name="qer" localSheetId="40" hidden="1">{"Tab1",#N/A,FALSE,"P";"Tab2",#N/A,FALSE,"P"}</definedName>
    <definedName name="qer" localSheetId="64" hidden="1">{"Tab1",#N/A,FALSE,"P";"Tab2",#N/A,FALSE,"P"}</definedName>
    <definedName name="qer" localSheetId="66" hidden="1">{"Tab1",#N/A,FALSE,"P";"Tab2",#N/A,FALSE,"P"}</definedName>
    <definedName name="qer" localSheetId="67" hidden="1">{"Tab1",#N/A,FALSE,"P";"Tab2",#N/A,FALSE,"P"}</definedName>
    <definedName name="qer" localSheetId="8" hidden="1">{"Tab1",#N/A,FALSE,"P";"Tab2",#N/A,FALSE,"P"}</definedName>
    <definedName name="qer" hidden="1">{"Tab1",#N/A,FALSE,"P";"Tab2",#N/A,FALSE,"P"}</definedName>
    <definedName name="qg" localSheetId="1" hidden="1">{#N/A,#N/A,FALSE,"Tabelle3";#N/A,#N/A,FALSE,"abb5 ";#N/A,#N/A,FALSE,"Tabelle1"}</definedName>
    <definedName name="qg" localSheetId="40" hidden="1">{#N/A,#N/A,FALSE,"Tabelle3";#N/A,#N/A,FALSE,"abb5 ";#N/A,#N/A,FALSE,"Tabelle1"}</definedName>
    <definedName name="qg" localSheetId="64" hidden="1">{#N/A,#N/A,FALSE,"Tabelle3";#N/A,#N/A,FALSE,"abb5 ";#N/A,#N/A,FALSE,"Tabelle1"}</definedName>
    <definedName name="qg" localSheetId="66" hidden="1">{#N/A,#N/A,FALSE,"Tabelle3";#N/A,#N/A,FALSE,"abb5 ";#N/A,#N/A,FALSE,"Tabelle1"}</definedName>
    <definedName name="qg" localSheetId="67" hidden="1">{#N/A,#N/A,FALSE,"Tabelle3";#N/A,#N/A,FALSE,"abb5 ";#N/A,#N/A,FALSE,"Tabelle1"}</definedName>
    <definedName name="qg" localSheetId="8" hidden="1">{#N/A,#N/A,FALSE,"Tabelle3";#N/A,#N/A,FALSE,"abb5 ";#N/A,#N/A,FALSE,"Tabelle1"}</definedName>
    <definedName name="qg" hidden="1">{#N/A,#N/A,FALSE,"Tabelle3";#N/A,#N/A,FALSE,"abb5 ";#N/A,#N/A,FALSE,"Tabelle1"}</definedName>
    <definedName name="qq" localSheetId="1" hidden="1">'[19]J(Priv.Cap)'!#REF!</definedName>
    <definedName name="qq" localSheetId="64" hidden="1">'[19]J(Priv.Cap)'!#REF!</definedName>
    <definedName name="qq" localSheetId="66" hidden="1">'[19]J(Priv.Cap)'!#REF!</definedName>
    <definedName name="qq" localSheetId="67" hidden="1">'[19]J(Priv.Cap)'!#REF!</definedName>
    <definedName name="qq" localSheetId="8" hidden="1">'[19]J(Priv.Cap)'!#REF!</definedName>
    <definedName name="qq" hidden="1">'[19]J(Priv.Cap)'!#REF!</definedName>
    <definedName name="qqq" localSheetId="1" hidden="1">{#N/A,#N/A,FALSE,"EXTRABUDGT"}</definedName>
    <definedName name="qqq" localSheetId="40" hidden="1">{#N/A,#N/A,FALSE,"EXTRABUDGT"}</definedName>
    <definedName name="qqq" localSheetId="64" hidden="1">{#N/A,#N/A,FALSE,"EXTRABUDGT"}</definedName>
    <definedName name="qqq" localSheetId="66" hidden="1">{#N/A,#N/A,FALSE,"EXTRABUDGT"}</definedName>
    <definedName name="qqq" localSheetId="67" hidden="1">{#N/A,#N/A,FALSE,"EXTRABUDGT"}</definedName>
    <definedName name="qqq" localSheetId="8" hidden="1">{#N/A,#N/A,FALSE,"EXTRABUDGT"}</definedName>
    <definedName name="qqq" hidden="1">{#N/A,#N/A,FALSE,"EXTRABUDGT"}</definedName>
    <definedName name="qqqqq" localSheetId="1" hidden="1">{"Minpmon",#N/A,FALSE,"Monthinput"}</definedName>
    <definedName name="qqqqq" localSheetId="40" hidden="1">{"Minpmon",#N/A,FALSE,"Monthinput"}</definedName>
    <definedName name="qqqqq" localSheetId="64" hidden="1">{"Minpmon",#N/A,FALSE,"Monthinput"}</definedName>
    <definedName name="qqqqq" localSheetId="66" hidden="1">{"Minpmon",#N/A,FALSE,"Monthinput"}</definedName>
    <definedName name="qqqqq" localSheetId="67" hidden="1">{"Minpmon",#N/A,FALSE,"Monthinput"}</definedName>
    <definedName name="qqqqq" localSheetId="8" hidden="1">{"Minpmon",#N/A,FALSE,"Monthinput"}</definedName>
    <definedName name="qqqqq" hidden="1">{"Minpmon",#N/A,FALSE,"Monthinput"}</definedName>
    <definedName name="qqqqqqqqqqqqq" localSheetId="1" hidden="1">{"Tab1",#N/A,FALSE,"P";"Tab2",#N/A,FALSE,"P"}</definedName>
    <definedName name="qqqqqqqqqqqqq" localSheetId="40" hidden="1">{"Tab1",#N/A,FALSE,"P";"Tab2",#N/A,FALSE,"P"}</definedName>
    <definedName name="qqqqqqqqqqqqq" localSheetId="64" hidden="1">{"Tab1",#N/A,FALSE,"P";"Tab2",#N/A,FALSE,"P"}</definedName>
    <definedName name="qqqqqqqqqqqqq" localSheetId="66" hidden="1">{"Tab1",#N/A,FALSE,"P";"Tab2",#N/A,FALSE,"P"}</definedName>
    <definedName name="qqqqqqqqqqqqq" localSheetId="67" hidden="1">{"Tab1",#N/A,FALSE,"P";"Tab2",#N/A,FALSE,"P"}</definedName>
    <definedName name="qqqqqqqqqqqqq" localSheetId="8" hidden="1">{"Tab1",#N/A,FALSE,"P";"Tab2",#N/A,FALSE,"P"}</definedName>
    <definedName name="qqqqqqqqqqqqq" hidden="1">{"Tab1",#N/A,FALSE,"P";"Tab2",#N/A,FALSE,"P"}</definedName>
    <definedName name="qw" localSheetId="1" hidden="1">{"Riqfin97",#N/A,FALSE,"Tran";"Riqfinpro",#N/A,FALSE,"Tran"}</definedName>
    <definedName name="qw" localSheetId="40" hidden="1">{"Riqfin97",#N/A,FALSE,"Tran";"Riqfinpro",#N/A,FALSE,"Tran"}</definedName>
    <definedName name="qw" localSheetId="64" hidden="1">{"Riqfin97",#N/A,FALSE,"Tran";"Riqfinpro",#N/A,FALSE,"Tran"}</definedName>
    <definedName name="qw" localSheetId="66" hidden="1">{"Riqfin97",#N/A,FALSE,"Tran";"Riqfinpro",#N/A,FALSE,"Tran"}</definedName>
    <definedName name="qw" localSheetId="67" hidden="1">{"Riqfin97",#N/A,FALSE,"Tran";"Riqfinpro",#N/A,FALSE,"Tran"}</definedName>
    <definedName name="qw" localSheetId="8" hidden="1">{"Riqfin97",#N/A,FALSE,"Tran";"Riqfinpro",#N/A,FALSE,"Tran"}</definedName>
    <definedName name="qw" hidden="1">{"Riqfin97",#N/A,FALSE,"Tran";"Riqfinpro",#N/A,FALSE,"Tran"}</definedName>
    <definedName name="qwe" localSheetId="1" hidden="1">{#N/A,#N/A,FALSE,"Tabelle3";#N/A,#N/A,FALSE,"abb5 ";#N/A,#N/A,FALSE,"Tabelle1"}</definedName>
    <definedName name="qwe" localSheetId="40" hidden="1">{#N/A,#N/A,FALSE,"Tabelle3";#N/A,#N/A,FALSE,"abb5 ";#N/A,#N/A,FALSE,"Tabelle1"}</definedName>
    <definedName name="qwe" localSheetId="64" hidden="1">{#N/A,#N/A,FALSE,"Tabelle3";#N/A,#N/A,FALSE,"abb5 ";#N/A,#N/A,FALSE,"Tabelle1"}</definedName>
    <definedName name="qwe" localSheetId="66" hidden="1">{#N/A,#N/A,FALSE,"Tabelle3";#N/A,#N/A,FALSE,"abb5 ";#N/A,#N/A,FALSE,"Tabelle1"}</definedName>
    <definedName name="qwe" localSheetId="67" hidden="1">{#N/A,#N/A,FALSE,"Tabelle3";#N/A,#N/A,FALSE,"abb5 ";#N/A,#N/A,FALSE,"Tabelle1"}</definedName>
    <definedName name="qwe" localSheetId="8" hidden="1">{#N/A,#N/A,FALSE,"Tabelle3";#N/A,#N/A,FALSE,"abb5 ";#N/A,#N/A,FALSE,"Tabelle1"}</definedName>
    <definedName name="qwe" hidden="1">{#N/A,#N/A,FALSE,"Tabelle3";#N/A,#N/A,FALSE,"abb5 ";#N/A,#N/A,FALSE,"Tabelle1"}</definedName>
    <definedName name="qweqwe" localSheetId="1" hidden="1">{#N/A,#N/A,FALSE,"Tabelle3";#N/A,#N/A,FALSE,"abb5 ";#N/A,#N/A,FALSE,"Tabelle1"}</definedName>
    <definedName name="qweqwe" localSheetId="40" hidden="1">{#N/A,#N/A,FALSE,"Tabelle3";#N/A,#N/A,FALSE,"abb5 ";#N/A,#N/A,FALSE,"Tabelle1"}</definedName>
    <definedName name="qweqwe" localSheetId="64" hidden="1">{#N/A,#N/A,FALSE,"Tabelle3";#N/A,#N/A,FALSE,"abb5 ";#N/A,#N/A,FALSE,"Tabelle1"}</definedName>
    <definedName name="qweqwe" localSheetId="66" hidden="1">{#N/A,#N/A,FALSE,"Tabelle3";#N/A,#N/A,FALSE,"abb5 ";#N/A,#N/A,FALSE,"Tabelle1"}</definedName>
    <definedName name="qweqwe" localSheetId="67" hidden="1">{#N/A,#N/A,FALSE,"Tabelle3";#N/A,#N/A,FALSE,"abb5 ";#N/A,#N/A,FALSE,"Tabelle1"}</definedName>
    <definedName name="qweqwe" localSheetId="8" hidden="1">{#N/A,#N/A,FALSE,"Tabelle3";#N/A,#N/A,FALSE,"abb5 ";#N/A,#N/A,FALSE,"Tabelle1"}</definedName>
    <definedName name="qweqwe" hidden="1">{#N/A,#N/A,FALSE,"Tabelle3";#N/A,#N/A,FALSE,"abb5 ";#N/A,#N/A,FALSE,"Tabelle1"}</definedName>
    <definedName name="qwereq" localSheetId="1" hidden="1">{"Tab1",#N/A,FALSE,"P";"Tab2",#N/A,FALSE,"P"}</definedName>
    <definedName name="qwereq" localSheetId="40" hidden="1">{"Tab1",#N/A,FALSE,"P";"Tab2",#N/A,FALSE,"P"}</definedName>
    <definedName name="qwereq" localSheetId="64" hidden="1">{"Tab1",#N/A,FALSE,"P";"Tab2",#N/A,FALSE,"P"}</definedName>
    <definedName name="qwereq" localSheetId="66" hidden="1">{"Tab1",#N/A,FALSE,"P";"Tab2",#N/A,FALSE,"P"}</definedName>
    <definedName name="qwereq" localSheetId="67" hidden="1">{"Tab1",#N/A,FALSE,"P";"Tab2",#N/A,FALSE,"P"}</definedName>
    <definedName name="qwereq" localSheetId="8" hidden="1">{"Tab1",#N/A,FALSE,"P";"Tab2",#N/A,FALSE,"P"}</definedName>
    <definedName name="qwereq" hidden="1">{"Tab1",#N/A,FALSE,"P";"Tab2",#N/A,FALSE,"P"}</definedName>
    <definedName name="rerer2" localSheetId="1" hidden="1">{"Tab1",#N/A,FALSE,"P";"Tab2",#N/A,FALSE,"P"}</definedName>
    <definedName name="rerer2" localSheetId="40" hidden="1">{"Tab1",#N/A,FALSE,"P";"Tab2",#N/A,FALSE,"P"}</definedName>
    <definedName name="rerer2" localSheetId="64" hidden="1">{"Tab1",#N/A,FALSE,"P";"Tab2",#N/A,FALSE,"P"}</definedName>
    <definedName name="rerer2" localSheetId="66" hidden="1">{"Tab1",#N/A,FALSE,"P";"Tab2",#N/A,FALSE,"P"}</definedName>
    <definedName name="rerer2" localSheetId="67" hidden="1">{"Tab1",#N/A,FALSE,"P";"Tab2",#N/A,FALSE,"P"}</definedName>
    <definedName name="rerer2" localSheetId="8" hidden="1">{"Tab1",#N/A,FALSE,"P";"Tab2",#N/A,FALSE,"P"}</definedName>
    <definedName name="rerer2" hidden="1">{"Tab1",#N/A,FALSE,"P";"Tab2",#N/A,FALSE,"P"}</definedName>
    <definedName name="ret" localSheetId="1" hidden="1">{"'701_7'!$A$16:$Z$80"}</definedName>
    <definedName name="ret" localSheetId="40" hidden="1">{"'701_7'!$A$16:$Z$80"}</definedName>
    <definedName name="ret" localSheetId="64" hidden="1">{"'701_7'!$A$16:$Z$80"}</definedName>
    <definedName name="ret" localSheetId="8" hidden="1">{"'701_7'!$A$16:$Z$80"}</definedName>
    <definedName name="ret" hidden="1">{"'701_7'!$A$16:$Z$80"}</definedName>
    <definedName name="rft" localSheetId="1" hidden="1">{"Riqfin97",#N/A,FALSE,"Tran";"Riqfinpro",#N/A,FALSE,"Tran"}</definedName>
    <definedName name="rft" localSheetId="40" hidden="1">{"Riqfin97",#N/A,FALSE,"Tran";"Riqfinpro",#N/A,FALSE,"Tran"}</definedName>
    <definedName name="rft" localSheetId="64" hidden="1">{"Riqfin97",#N/A,FALSE,"Tran";"Riqfinpro",#N/A,FALSE,"Tran"}</definedName>
    <definedName name="rft" localSheetId="66" hidden="1">{"Riqfin97",#N/A,FALSE,"Tran";"Riqfinpro",#N/A,FALSE,"Tran"}</definedName>
    <definedName name="rft" localSheetId="67" hidden="1">{"Riqfin97",#N/A,FALSE,"Tran";"Riqfinpro",#N/A,FALSE,"Tran"}</definedName>
    <definedName name="rft" localSheetId="8" hidden="1">{"Riqfin97",#N/A,FALSE,"Tran";"Riqfinpro",#N/A,FALSE,"Tran"}</definedName>
    <definedName name="rft" hidden="1">{"Riqfin97",#N/A,FALSE,"Tran";"Riqfinpro",#N/A,FALSE,"Tran"}</definedName>
    <definedName name="rfv" localSheetId="1" hidden="1">{"Tab1",#N/A,FALSE,"P";"Tab2",#N/A,FALSE,"P"}</definedName>
    <definedName name="rfv" localSheetId="40" hidden="1">{"Tab1",#N/A,FALSE,"P";"Tab2",#N/A,FALSE,"P"}</definedName>
    <definedName name="rfv" localSheetId="64" hidden="1">{"Tab1",#N/A,FALSE,"P";"Tab2",#N/A,FALSE,"P"}</definedName>
    <definedName name="rfv" localSheetId="66" hidden="1">{"Tab1",#N/A,FALSE,"P";"Tab2",#N/A,FALSE,"P"}</definedName>
    <definedName name="rfv" localSheetId="67" hidden="1">{"Tab1",#N/A,FALSE,"P";"Tab2",#N/A,FALSE,"P"}</definedName>
    <definedName name="rfv" localSheetId="8" hidden="1">{"Tab1",#N/A,FALSE,"P";"Tab2",#N/A,FALSE,"P"}</definedName>
    <definedName name="rfv" hidden="1">{"Tab1",#N/A,FALSE,"P";"Tab2",#N/A,FALSE,"P"}</definedName>
    <definedName name="rgwerg" localSheetId="1" hidden="1">{"Minpmon",#N/A,FALSE,"Monthinput"}</definedName>
    <definedName name="rgwerg" localSheetId="40" hidden="1">{"Minpmon",#N/A,FALSE,"Monthinput"}</definedName>
    <definedName name="rgwerg" localSheetId="64" hidden="1">{"Minpmon",#N/A,FALSE,"Monthinput"}</definedName>
    <definedName name="rgwerg" localSheetId="66" hidden="1">{"Minpmon",#N/A,FALSE,"Monthinput"}</definedName>
    <definedName name="rgwerg" localSheetId="67" hidden="1">{"Minpmon",#N/A,FALSE,"Monthinput"}</definedName>
    <definedName name="rgwerg" localSheetId="8" hidden="1">{"Minpmon",#N/A,FALSE,"Monthinput"}</definedName>
    <definedName name="rgwerg" hidden="1">{"Minpmon",#N/A,FALSE,"Monthinput"}</definedName>
    <definedName name="rr" localSheetId="1" hidden="1">{"Riqfin97",#N/A,FALSE,"Tran";"Riqfinpro",#N/A,FALSE,"Tran"}</definedName>
    <definedName name="rr" localSheetId="40" hidden="1">{"Riqfin97",#N/A,FALSE,"Tran";"Riqfinpro",#N/A,FALSE,"Tran"}</definedName>
    <definedName name="rr" localSheetId="64" hidden="1">{"Riqfin97",#N/A,FALSE,"Tran";"Riqfinpro",#N/A,FALSE,"Tran"}</definedName>
    <definedName name="rr" localSheetId="66" hidden="1">{"Riqfin97",#N/A,FALSE,"Tran";"Riqfinpro",#N/A,FALSE,"Tran"}</definedName>
    <definedName name="rr" localSheetId="67" hidden="1">{"Riqfin97",#N/A,FALSE,"Tran";"Riqfinpro",#N/A,FALSE,"Tran"}</definedName>
    <definedName name="rr" localSheetId="8" hidden="1">{"Riqfin97",#N/A,FALSE,"Tran";"Riqfinpro",#N/A,FALSE,"Tran"}</definedName>
    <definedName name="rr" hidden="1">{"Riqfin97",#N/A,FALSE,"Tran";"Riqfinpro",#N/A,FALSE,"Tran"}</definedName>
    <definedName name="rrr" localSheetId="1" hidden="1">{"Riqfin97",#N/A,FALSE,"Tran";"Riqfinpro",#N/A,FALSE,"Tran"}</definedName>
    <definedName name="rrr" localSheetId="40" hidden="1">{"Riqfin97",#N/A,FALSE,"Tran";"Riqfinpro",#N/A,FALSE,"Tran"}</definedName>
    <definedName name="rrr" localSheetId="64" hidden="1">{"Riqfin97",#N/A,FALSE,"Tran";"Riqfinpro",#N/A,FALSE,"Tran"}</definedName>
    <definedName name="rrr" localSheetId="66" hidden="1">{"Riqfin97",#N/A,FALSE,"Tran";"Riqfinpro",#N/A,FALSE,"Tran"}</definedName>
    <definedName name="rrr" localSheetId="67" hidden="1">{"Riqfin97",#N/A,FALSE,"Tran";"Riqfinpro",#N/A,FALSE,"Tran"}</definedName>
    <definedName name="rrr" localSheetId="8" hidden="1">{"Riqfin97",#N/A,FALSE,"Tran";"Riqfinpro",#N/A,FALSE,"Tran"}</definedName>
    <definedName name="rrr" hidden="1">{"Riqfin97",#N/A,FALSE,"Tran";"Riqfinpro",#N/A,FALSE,"Tran"}</definedName>
    <definedName name="rrrr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6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6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localSheetId="1" hidden="1">{"Tab1",#N/A,FALSE,"P";"Tab2",#N/A,FALSE,"P"}</definedName>
    <definedName name="rrrrrr" localSheetId="40" hidden="1">{"Tab1",#N/A,FALSE,"P";"Tab2",#N/A,FALSE,"P"}</definedName>
    <definedName name="rrrrrr" localSheetId="64" hidden="1">{"Tab1",#N/A,FALSE,"P";"Tab2",#N/A,FALSE,"P"}</definedName>
    <definedName name="rrrrrr" localSheetId="66" hidden="1">{"Tab1",#N/A,FALSE,"P";"Tab2",#N/A,FALSE,"P"}</definedName>
    <definedName name="rrrrrr" localSheetId="67" hidden="1">{"Tab1",#N/A,FALSE,"P";"Tab2",#N/A,FALSE,"P"}</definedName>
    <definedName name="rrrrrr" localSheetId="8" hidden="1">{"Tab1",#N/A,FALSE,"P";"Tab2",#N/A,FALSE,"P"}</definedName>
    <definedName name="rrrrrr" hidden="1">{"Tab1",#N/A,FALSE,"P";"Tab2",#N/A,FALSE,"P"}</definedName>
    <definedName name="rrrrrrr" localSheetId="1" hidden="1">{"Tab1",#N/A,FALSE,"P";"Tab2",#N/A,FALSE,"P"}</definedName>
    <definedName name="rrrrrrr" localSheetId="40" hidden="1">{"Tab1",#N/A,FALSE,"P";"Tab2",#N/A,FALSE,"P"}</definedName>
    <definedName name="rrrrrrr" localSheetId="64" hidden="1">{"Tab1",#N/A,FALSE,"P";"Tab2",#N/A,FALSE,"P"}</definedName>
    <definedName name="rrrrrrr" localSheetId="66" hidden="1">{"Tab1",#N/A,FALSE,"P";"Tab2",#N/A,FALSE,"P"}</definedName>
    <definedName name="rrrrrrr" localSheetId="67" hidden="1">{"Tab1",#N/A,FALSE,"P";"Tab2",#N/A,FALSE,"P"}</definedName>
    <definedName name="rrrrrrr" localSheetId="8" hidden="1">{"Tab1",#N/A,FALSE,"P";"Tab2",#N/A,FALSE,"P"}</definedName>
    <definedName name="rrrrrrr" hidden="1">{"Tab1",#N/A,FALSE,"P";"Tab2",#N/A,FALSE,"P"}</definedName>
    <definedName name="rrrrrrrrrrrr" localSheetId="1" hidden="1">{"'Tab. 1.7.0 PASSIVA'!$A$1:$AK$16"}</definedName>
    <definedName name="rrrrrrrrrrrr" localSheetId="40" hidden="1">{"'Tab. 1.7.0 PASSIVA'!$A$1:$AK$16"}</definedName>
    <definedName name="rrrrrrrrrrrr" localSheetId="64" hidden="1">{"'Tab. 1.7.0 PASSIVA'!$A$1:$AK$16"}</definedName>
    <definedName name="rrrrrrrrrrrr" localSheetId="8" hidden="1">{"'Tab. 1.7.0 PASSIVA'!$A$1:$AK$16"}</definedName>
    <definedName name="rrrrrrrrrrrr" hidden="1">{"'Tab. 1.7.0 PASSIVA'!$A$1:$AK$16"}</definedName>
    <definedName name="rrrrrrrrrrrrr" localSheetId="1" hidden="1">{"Tab1",#N/A,FALSE,"P";"Tab2",#N/A,FALSE,"P"}</definedName>
    <definedName name="rrrrrrrrrrrrr" localSheetId="40" hidden="1">{"Tab1",#N/A,FALSE,"P";"Tab2",#N/A,FALSE,"P"}</definedName>
    <definedName name="rrrrrrrrrrrrr" localSheetId="64" hidden="1">{"Tab1",#N/A,FALSE,"P";"Tab2",#N/A,FALSE,"P"}</definedName>
    <definedName name="rrrrrrrrrrrrr" localSheetId="66" hidden="1">{"Tab1",#N/A,FALSE,"P";"Tab2",#N/A,FALSE,"P"}</definedName>
    <definedName name="rrrrrrrrrrrrr" localSheetId="67" hidden="1">{"Tab1",#N/A,FALSE,"P";"Tab2",#N/A,FALSE,"P"}</definedName>
    <definedName name="rrrrrrrrrrrrr" localSheetId="8" hidden="1">{"Tab1",#N/A,FALSE,"P";"Tab2",#N/A,FALSE,"P"}</definedName>
    <definedName name="rrrrrrrrrrrrr" hidden="1">{"Tab1",#N/A,FALSE,"P";"Tab2",#N/A,FALSE,"P"}</definedName>
    <definedName name="rt" localSheetId="1" hidden="1">{"Minpmon",#N/A,FALSE,"Monthinput"}</definedName>
    <definedName name="rt" localSheetId="40" hidden="1">{"Minpmon",#N/A,FALSE,"Monthinput"}</definedName>
    <definedName name="rt" localSheetId="64" hidden="1">{"Minpmon",#N/A,FALSE,"Monthinput"}</definedName>
    <definedName name="rt" localSheetId="66" hidden="1">{"Minpmon",#N/A,FALSE,"Monthinput"}</definedName>
    <definedName name="rt" localSheetId="67" hidden="1">{"Minpmon",#N/A,FALSE,"Monthinput"}</definedName>
    <definedName name="rt" localSheetId="8" hidden="1">{"Minpmon",#N/A,FALSE,"Monthinput"}</definedName>
    <definedName name="rt" hidden="1">{"Minpmon",#N/A,FALSE,"Monthinput"}</definedName>
    <definedName name="rte" localSheetId="1" hidden="1">{"Riqfin97",#N/A,FALSE,"Tran";"Riqfinpro",#N/A,FALSE,"Tran"}</definedName>
    <definedName name="rte" localSheetId="40" hidden="1">{"Riqfin97",#N/A,FALSE,"Tran";"Riqfinpro",#N/A,FALSE,"Tran"}</definedName>
    <definedName name="rte" localSheetId="64" hidden="1">{"Riqfin97",#N/A,FALSE,"Tran";"Riqfinpro",#N/A,FALSE,"Tran"}</definedName>
    <definedName name="rte" localSheetId="66" hidden="1">{"Riqfin97",#N/A,FALSE,"Tran";"Riqfinpro",#N/A,FALSE,"Tran"}</definedName>
    <definedName name="rte" localSheetId="67" hidden="1">{"Riqfin97",#N/A,FALSE,"Tran";"Riqfinpro",#N/A,FALSE,"Tran"}</definedName>
    <definedName name="rte" localSheetId="8" hidden="1">{"Riqfin97",#N/A,FALSE,"Tran";"Riqfinpro",#N/A,FALSE,"Tran"}</definedName>
    <definedName name="rte" hidden="1">{"Riqfin97",#N/A,FALSE,"Tran";"Riqfinpro",#N/A,FALSE,"Tran"}</definedName>
    <definedName name="rty" localSheetId="1" hidden="1">{"Riqfin97",#N/A,FALSE,"Tran";"Riqfinpro",#N/A,FALSE,"Tran"}</definedName>
    <definedName name="rty" localSheetId="40" hidden="1">{"Riqfin97",#N/A,FALSE,"Tran";"Riqfinpro",#N/A,FALSE,"Tran"}</definedName>
    <definedName name="rty" localSheetId="64" hidden="1">{"Riqfin97",#N/A,FALSE,"Tran";"Riqfinpro",#N/A,FALSE,"Tran"}</definedName>
    <definedName name="rty" localSheetId="66" hidden="1">{"Riqfin97",#N/A,FALSE,"Tran";"Riqfinpro",#N/A,FALSE,"Tran"}</definedName>
    <definedName name="rty" localSheetId="67" hidden="1">{"Riqfin97",#N/A,FALSE,"Tran";"Riqfinpro",#N/A,FALSE,"Tran"}</definedName>
    <definedName name="rty" localSheetId="8" hidden="1">{"Riqfin97",#N/A,FALSE,"Tran";"Riqfinpro",#N/A,FALSE,"Tran"}</definedName>
    <definedName name="rty" hidden="1">{"Riqfin97",#N/A,FALSE,"Tran";"Riqfinpro",#N/A,FALSE,"Tran"}</definedName>
    <definedName name="rwrwr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6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6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s´hti" localSheetId="1" hidden="1">{"'15.01L'!$A$1:$I$62"}</definedName>
    <definedName name="s´hti" localSheetId="40" hidden="1">{"'15.01L'!$A$1:$I$62"}</definedName>
    <definedName name="s´hti" localSheetId="64" hidden="1">{"'15.01L'!$A$1:$I$62"}</definedName>
    <definedName name="s´hti" localSheetId="66" hidden="1">{"'15.01L'!$A$1:$I$62"}</definedName>
    <definedName name="s´hti" localSheetId="67" hidden="1">{"'15.01L'!$A$1:$I$62"}</definedName>
    <definedName name="s´hti" localSheetId="8" hidden="1">{"'15.01L'!$A$1:$I$62"}</definedName>
    <definedName name="s´hti" hidden="1">{"'15.01L'!$A$1:$I$62"}</definedName>
    <definedName name="sad" localSheetId="1" hidden="1">{"Riqfin97",#N/A,FALSE,"Tran";"Riqfinpro",#N/A,FALSE,"Tran"}</definedName>
    <definedName name="sad" localSheetId="40" hidden="1">{"Riqfin97",#N/A,FALSE,"Tran";"Riqfinpro",#N/A,FALSE,"Tran"}</definedName>
    <definedName name="sad" localSheetId="64" hidden="1">{"Riqfin97",#N/A,FALSE,"Tran";"Riqfinpro",#N/A,FALSE,"Tran"}</definedName>
    <definedName name="sad" localSheetId="66" hidden="1">{"Riqfin97",#N/A,FALSE,"Tran";"Riqfinpro",#N/A,FALSE,"Tran"}</definedName>
    <definedName name="sad" localSheetId="67" hidden="1">{"Riqfin97",#N/A,FALSE,"Tran";"Riqfinpro",#N/A,FALSE,"Tran"}</definedName>
    <definedName name="sad" localSheetId="8" hidden="1">{"Riqfin97",#N/A,FALSE,"Tran";"Riqfinpro",#N/A,FALSE,"Tran"}</definedName>
    <definedName name="sad" hidden="1">{"Riqfin97",#N/A,FALSE,"Tran";"Riqfinpro",#N/A,FALSE,"Tran"}</definedName>
    <definedName name="SAPBEXdnldView" hidden="1">"453ZNH9UMWPNMHQ8LCHVSZSXB"</definedName>
    <definedName name="SAPBEXrevision" hidden="1">4</definedName>
    <definedName name="SAPBEXsysID" hidden="1">"PW3"</definedName>
    <definedName name="SAPBEXwbID" hidden="1">"8XOW2GSLG43BL23CIQ8OMCW0R"</definedName>
    <definedName name="sbdfgbvsdg" localSheetId="1" hidden="1">{"Riqfin97",#N/A,FALSE,"Tran";"Riqfinpro",#N/A,FALSE,"Tran"}</definedName>
    <definedName name="sbdfgbvsdg" localSheetId="40" hidden="1">{"Riqfin97",#N/A,FALSE,"Tran";"Riqfinpro",#N/A,FALSE,"Tran"}</definedName>
    <definedName name="sbdfgbvsdg" localSheetId="64" hidden="1">{"Riqfin97",#N/A,FALSE,"Tran";"Riqfinpro",#N/A,FALSE,"Tran"}</definedName>
    <definedName name="sbdfgbvsdg" localSheetId="66" hidden="1">{"Riqfin97",#N/A,FALSE,"Tran";"Riqfinpro",#N/A,FALSE,"Tran"}</definedName>
    <definedName name="sbdfgbvsdg" localSheetId="67" hidden="1">{"Riqfin97",#N/A,FALSE,"Tran";"Riqfinpro",#N/A,FALSE,"Tran"}</definedName>
    <definedName name="sbdfgbvsdg" localSheetId="8" hidden="1">{"Riqfin97",#N/A,FALSE,"Tran";"Riqfinpro",#N/A,FALSE,"Tran"}</definedName>
    <definedName name="sbdfgbvsdg" hidden="1">{"Riqfin97",#N/A,FALSE,"Tran";"Riqfinpro",#N/A,FALSE,"Tran"}</definedName>
    <definedName name="sdfasdf" localSheetId="1" hidden="1">{"Tab1",#N/A,FALSE,"P";"Tab2",#N/A,FALSE,"P"}</definedName>
    <definedName name="sdfasdf" localSheetId="40" hidden="1">{"Tab1",#N/A,FALSE,"P";"Tab2",#N/A,FALSE,"P"}</definedName>
    <definedName name="sdfasdf" localSheetId="64" hidden="1">{"Tab1",#N/A,FALSE,"P";"Tab2",#N/A,FALSE,"P"}</definedName>
    <definedName name="sdfasdf" localSheetId="66" hidden="1">{"Tab1",#N/A,FALSE,"P";"Tab2",#N/A,FALSE,"P"}</definedName>
    <definedName name="sdfasdf" localSheetId="67" hidden="1">{"Tab1",#N/A,FALSE,"P";"Tab2",#N/A,FALSE,"P"}</definedName>
    <definedName name="sdfasdf" localSheetId="8" hidden="1">{"Tab1",#N/A,FALSE,"P";"Tab2",#N/A,FALSE,"P"}</definedName>
    <definedName name="sdfasdf" hidden="1">{"Tab1",#N/A,FALSE,"P";"Tab2",#N/A,FALSE,"P"}</definedName>
    <definedName name="sdfgdsgsdf" localSheetId="1" hidden="1">{"Riqfin97",#N/A,FALSE,"Tran";"Riqfinpro",#N/A,FALSE,"Tran"}</definedName>
    <definedName name="sdfgdsgsdf" localSheetId="40" hidden="1">{"Riqfin97",#N/A,FALSE,"Tran";"Riqfinpro",#N/A,FALSE,"Tran"}</definedName>
    <definedName name="sdfgdsgsdf" localSheetId="64" hidden="1">{"Riqfin97",#N/A,FALSE,"Tran";"Riqfinpro",#N/A,FALSE,"Tran"}</definedName>
    <definedName name="sdfgdsgsdf" localSheetId="66" hidden="1">{"Riqfin97",#N/A,FALSE,"Tran";"Riqfinpro",#N/A,FALSE,"Tran"}</definedName>
    <definedName name="sdfgdsgsdf" localSheetId="67" hidden="1">{"Riqfin97",#N/A,FALSE,"Tran";"Riqfinpro",#N/A,FALSE,"Tran"}</definedName>
    <definedName name="sdfgdsgsdf" localSheetId="8" hidden="1">{"Riqfin97",#N/A,FALSE,"Tran";"Riqfinpro",#N/A,FALSE,"Tran"}</definedName>
    <definedName name="sdfgdsgsdf" hidden="1">{"Riqfin97",#N/A,FALSE,"Tran";"Riqfinpro",#N/A,FALSE,"Tran"}</definedName>
    <definedName name="sdfgsdg" localSheetId="1" hidden="1">{"Riqfin97",#N/A,FALSE,"Tran";"Riqfinpro",#N/A,FALSE,"Tran"}</definedName>
    <definedName name="sdfgsdg" localSheetId="40" hidden="1">{"Riqfin97",#N/A,FALSE,"Tran";"Riqfinpro",#N/A,FALSE,"Tran"}</definedName>
    <definedName name="sdfgsdg" localSheetId="64" hidden="1">{"Riqfin97",#N/A,FALSE,"Tran";"Riqfinpro",#N/A,FALSE,"Tran"}</definedName>
    <definedName name="sdfgsdg" localSheetId="66" hidden="1">{"Riqfin97",#N/A,FALSE,"Tran";"Riqfinpro",#N/A,FALSE,"Tran"}</definedName>
    <definedName name="sdfgsdg" localSheetId="67" hidden="1">{"Riqfin97",#N/A,FALSE,"Tran";"Riqfinpro",#N/A,FALSE,"Tran"}</definedName>
    <definedName name="sdfgsdg" localSheetId="8" hidden="1">{"Riqfin97",#N/A,FALSE,"Tran";"Riqfinpro",#N/A,FALSE,"Tran"}</definedName>
    <definedName name="sdfgsdg" hidden="1">{"Riqfin97",#N/A,FALSE,"Tran";"Riqfinpro",#N/A,FALSE,"Tran"}</definedName>
    <definedName name="sdfgtwetw" localSheetId="1" hidden="1">{"Tab1",#N/A,FALSE,"P";"Tab2",#N/A,FALSE,"P"}</definedName>
    <definedName name="sdfgtwetw" localSheetId="40" hidden="1">{"Tab1",#N/A,FALSE,"P";"Tab2",#N/A,FALSE,"P"}</definedName>
    <definedName name="sdfgtwetw" localSheetId="64" hidden="1">{"Tab1",#N/A,FALSE,"P";"Tab2",#N/A,FALSE,"P"}</definedName>
    <definedName name="sdfgtwetw" localSheetId="66" hidden="1">{"Tab1",#N/A,FALSE,"P";"Tab2",#N/A,FALSE,"P"}</definedName>
    <definedName name="sdfgtwetw" localSheetId="67" hidden="1">{"Tab1",#N/A,FALSE,"P";"Tab2",#N/A,FALSE,"P"}</definedName>
    <definedName name="sdfgtwetw" localSheetId="8" hidden="1">{"Tab1",#N/A,FALSE,"P";"Tab2",#N/A,FALSE,"P"}</definedName>
    <definedName name="sdfgtwetw" hidden="1">{"Tab1",#N/A,FALSE,"P";"Tab2",#N/A,FALSE,"P"}</definedName>
    <definedName name="sdfgwegtrwert" localSheetId="1" hidden="1">{"Tab1",#N/A,FALSE,"P";"Tab2",#N/A,FALSE,"P"}</definedName>
    <definedName name="sdfgwegtrwert" localSheetId="40" hidden="1">{"Tab1",#N/A,FALSE,"P";"Tab2",#N/A,FALSE,"P"}</definedName>
    <definedName name="sdfgwegtrwert" localSheetId="64" hidden="1">{"Tab1",#N/A,FALSE,"P";"Tab2",#N/A,FALSE,"P"}</definedName>
    <definedName name="sdfgwegtrwert" localSheetId="66" hidden="1">{"Tab1",#N/A,FALSE,"P";"Tab2",#N/A,FALSE,"P"}</definedName>
    <definedName name="sdfgwegtrwert" localSheetId="67" hidden="1">{"Tab1",#N/A,FALSE,"P";"Tab2",#N/A,FALSE,"P"}</definedName>
    <definedName name="sdfgwegtrwert" localSheetId="8" hidden="1">{"Tab1",#N/A,FALSE,"P";"Tab2",#N/A,FALSE,"P"}</definedName>
    <definedName name="sdfgwegtrwert" hidden="1">{"Tab1",#N/A,FALSE,"P";"Tab2",#N/A,FALSE,"P"}</definedName>
    <definedName name="sdfgwergtswdgfsdr" localSheetId="1" hidden="1">{"Tab1",#N/A,FALSE,"P";"Tab2",#N/A,FALSE,"P"}</definedName>
    <definedName name="sdfgwergtswdgfsdr" localSheetId="40" hidden="1">{"Tab1",#N/A,FALSE,"P";"Tab2",#N/A,FALSE,"P"}</definedName>
    <definedName name="sdfgwergtswdgfsdr" localSheetId="64" hidden="1">{"Tab1",#N/A,FALSE,"P";"Tab2",#N/A,FALSE,"P"}</definedName>
    <definedName name="sdfgwergtswdgfsdr" localSheetId="66" hidden="1">{"Tab1",#N/A,FALSE,"P";"Tab2",#N/A,FALSE,"P"}</definedName>
    <definedName name="sdfgwergtswdgfsdr" localSheetId="67" hidden="1">{"Tab1",#N/A,FALSE,"P";"Tab2",#N/A,FALSE,"P"}</definedName>
    <definedName name="sdfgwergtswdgfsdr" localSheetId="8" hidden="1">{"Tab1",#N/A,FALSE,"P";"Tab2",#N/A,FALSE,"P"}</definedName>
    <definedName name="sdfgwergtswdgfsdr" hidden="1">{"Tab1",#N/A,FALSE,"P";"Tab2",#N/A,FALSE,"P"}</definedName>
    <definedName name="sdfgwtrwe" localSheetId="1" hidden="1">{"Minpmon",#N/A,FALSE,"Monthinput"}</definedName>
    <definedName name="sdfgwtrwe" localSheetId="40" hidden="1">{"Minpmon",#N/A,FALSE,"Monthinput"}</definedName>
    <definedName name="sdfgwtrwe" localSheetId="64" hidden="1">{"Minpmon",#N/A,FALSE,"Monthinput"}</definedName>
    <definedName name="sdfgwtrwe" localSheetId="66" hidden="1">{"Minpmon",#N/A,FALSE,"Monthinput"}</definedName>
    <definedName name="sdfgwtrwe" localSheetId="67" hidden="1">{"Minpmon",#N/A,FALSE,"Monthinput"}</definedName>
    <definedName name="sdfgwtrwe" localSheetId="8" hidden="1">{"Minpmon",#N/A,FALSE,"Monthinput"}</definedName>
    <definedName name="sdfgwtrwe" hidden="1">{"Minpmon",#N/A,FALSE,"Monthinput"}</definedName>
    <definedName name="sdfsdf" localSheetId="1" hidden="1">{#N/A,#N/A,FALSE,"Tabelle3";#N/A,#N/A,FALSE,"abb5 ";#N/A,#N/A,FALSE,"Tabelle1"}</definedName>
    <definedName name="sdfsdf" localSheetId="40" hidden="1">{#N/A,#N/A,FALSE,"Tabelle3";#N/A,#N/A,FALSE,"abb5 ";#N/A,#N/A,FALSE,"Tabelle1"}</definedName>
    <definedName name="sdfsdf" localSheetId="64" hidden="1">{#N/A,#N/A,FALSE,"Tabelle3";#N/A,#N/A,FALSE,"abb5 ";#N/A,#N/A,FALSE,"Tabelle1"}</definedName>
    <definedName name="sdfsdf" localSheetId="66" hidden="1">{#N/A,#N/A,FALSE,"Tabelle3";#N/A,#N/A,FALSE,"abb5 ";#N/A,#N/A,FALSE,"Tabelle1"}</definedName>
    <definedName name="sdfsdf" localSheetId="67" hidden="1">{#N/A,#N/A,FALSE,"Tabelle3";#N/A,#N/A,FALSE,"abb5 ";#N/A,#N/A,FALSE,"Tabelle1"}</definedName>
    <definedName name="sdfsdf" localSheetId="8" hidden="1">{#N/A,#N/A,FALSE,"Tabelle3";#N/A,#N/A,FALSE,"abb5 ";#N/A,#N/A,FALSE,"Tabelle1"}</definedName>
    <definedName name="sdfsdf" hidden="1">{#N/A,#N/A,FALSE,"Tabelle3";#N/A,#N/A,FALSE,"abb5 ";#N/A,#N/A,FALSE,"Tabelle1"}</definedName>
    <definedName name="sdfsfd" hidden="1">"K:\elp-prod\html_in\6100.htm"</definedName>
    <definedName name="sdfvadf" localSheetId="1" hidden="1">{"Riqfin97",#N/A,FALSE,"Tran";"Riqfinpro",#N/A,FALSE,"Tran"}</definedName>
    <definedName name="sdfvadf" localSheetId="40" hidden="1">{"Riqfin97",#N/A,FALSE,"Tran";"Riqfinpro",#N/A,FALSE,"Tran"}</definedName>
    <definedName name="sdfvadf" localSheetId="64" hidden="1">{"Riqfin97",#N/A,FALSE,"Tran";"Riqfinpro",#N/A,FALSE,"Tran"}</definedName>
    <definedName name="sdfvadf" localSheetId="66" hidden="1">{"Riqfin97",#N/A,FALSE,"Tran";"Riqfinpro",#N/A,FALSE,"Tran"}</definedName>
    <definedName name="sdfvadf" localSheetId="67" hidden="1">{"Riqfin97",#N/A,FALSE,"Tran";"Riqfinpro",#N/A,FALSE,"Tran"}</definedName>
    <definedName name="sdfvadf" localSheetId="8" hidden="1">{"Riqfin97",#N/A,FALSE,"Tran";"Riqfinpro",#N/A,FALSE,"Tran"}</definedName>
    <definedName name="sdfvadf" hidden="1">{"Riqfin97",#N/A,FALSE,"Tran";"Riqfinpro",#N/A,FALSE,"Tran"}</definedName>
    <definedName name="sdr" localSheetId="1" hidden="1">{"Riqfin97",#N/A,FALSE,"Tran";"Riqfinpro",#N/A,FALSE,"Tran"}</definedName>
    <definedName name="sdr" localSheetId="40" hidden="1">{"Riqfin97",#N/A,FALSE,"Tran";"Riqfinpro",#N/A,FALSE,"Tran"}</definedName>
    <definedName name="sdr" localSheetId="64" hidden="1">{"Riqfin97",#N/A,FALSE,"Tran";"Riqfinpro",#N/A,FALSE,"Tran"}</definedName>
    <definedName name="sdr" localSheetId="66" hidden="1">{"Riqfin97",#N/A,FALSE,"Tran";"Riqfinpro",#N/A,FALSE,"Tran"}</definedName>
    <definedName name="sdr" localSheetId="67" hidden="1">{"Riqfin97",#N/A,FALSE,"Tran";"Riqfinpro",#N/A,FALSE,"Tran"}</definedName>
    <definedName name="sdr" localSheetId="8" hidden="1">{"Riqfin97",#N/A,FALSE,"Tran";"Riqfinpro",#N/A,FALSE,"Tran"}</definedName>
    <definedName name="sdr" hidden="1">{"Riqfin97",#N/A,FALSE,"Tran";"Riqfinpro",#N/A,FALSE,"Tran"}</definedName>
    <definedName name="sdrdgd" localSheetId="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6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6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6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sd" localSheetId="1" hidden="1">{"Riqfin97",#N/A,FALSE,"Tran";"Riqfinpro",#N/A,FALSE,"Tran"}</definedName>
    <definedName name="sdsd" localSheetId="40" hidden="1">{"Riqfin97",#N/A,FALSE,"Tran";"Riqfinpro",#N/A,FALSE,"Tran"}</definedName>
    <definedName name="sdsd" localSheetId="64" hidden="1">{"Riqfin97",#N/A,FALSE,"Tran";"Riqfinpro",#N/A,FALSE,"Tran"}</definedName>
    <definedName name="sdsd" localSheetId="66" hidden="1">{"Riqfin97",#N/A,FALSE,"Tran";"Riqfinpro",#N/A,FALSE,"Tran"}</definedName>
    <definedName name="sdsd" localSheetId="67" hidden="1">{"Riqfin97",#N/A,FALSE,"Tran";"Riqfinpro",#N/A,FALSE,"Tran"}</definedName>
    <definedName name="sdsd" localSheetId="8" hidden="1">{"Riqfin97",#N/A,FALSE,"Tran";"Riqfinpro",#N/A,FALSE,"Tran"}</definedName>
    <definedName name="sdsd" hidden="1">{"Riqfin97",#N/A,FALSE,"Tran";"Riqfinpro",#N/A,FALSE,"Tran"}</definedName>
    <definedName name="sed" localSheetId="1" hidden="1">{#N/A,#N/A,FALSE,"Tabelle3";#N/A,#N/A,FALSE,"abb5 ";#N/A,#N/A,FALSE,"Tabelle1"}</definedName>
    <definedName name="sed" localSheetId="40" hidden="1">{#N/A,#N/A,FALSE,"Tabelle3";#N/A,#N/A,FALSE,"abb5 ";#N/A,#N/A,FALSE,"Tabelle1"}</definedName>
    <definedName name="sed" localSheetId="64" hidden="1">{#N/A,#N/A,FALSE,"Tabelle3";#N/A,#N/A,FALSE,"abb5 ";#N/A,#N/A,FALSE,"Tabelle1"}</definedName>
    <definedName name="sed" localSheetId="66" hidden="1">{#N/A,#N/A,FALSE,"Tabelle3";#N/A,#N/A,FALSE,"abb5 ";#N/A,#N/A,FALSE,"Tabelle1"}</definedName>
    <definedName name="sed" localSheetId="67" hidden="1">{#N/A,#N/A,FALSE,"Tabelle3";#N/A,#N/A,FALSE,"abb5 ";#N/A,#N/A,FALSE,"Tabelle1"}</definedName>
    <definedName name="sed" localSheetId="8" hidden="1">{#N/A,#N/A,FALSE,"Tabelle3";#N/A,#N/A,FALSE,"abb5 ";#N/A,#N/A,FALSE,"Tabelle1"}</definedName>
    <definedName name="sed" hidden="1">{#N/A,#N/A,FALSE,"Tabelle3";#N/A,#N/A,FALSE,"abb5 ";#N/A,#N/A,FALSE,"Tabelle1"}</definedName>
    <definedName name="sencount" hidden="1">2</definedName>
    <definedName name="ser" localSheetId="1" hidden="1">{"Riqfin97",#N/A,FALSE,"Tran";"Riqfinpro",#N/A,FALSE,"Tran"}</definedName>
    <definedName name="ser" localSheetId="40" hidden="1">{"Riqfin97",#N/A,FALSE,"Tran";"Riqfinpro",#N/A,FALSE,"Tran"}</definedName>
    <definedName name="ser" localSheetId="64" hidden="1">{"Riqfin97",#N/A,FALSE,"Tran";"Riqfinpro",#N/A,FALSE,"Tran"}</definedName>
    <definedName name="ser" localSheetId="66" hidden="1">{"Riqfin97",#N/A,FALSE,"Tran";"Riqfinpro",#N/A,FALSE,"Tran"}</definedName>
    <definedName name="ser" localSheetId="67" hidden="1">{"Riqfin97",#N/A,FALSE,"Tran";"Riqfinpro",#N/A,FALSE,"Tran"}</definedName>
    <definedName name="ser" localSheetId="8" hidden="1">{"Riqfin97",#N/A,FALSE,"Tran";"Riqfinpro",#N/A,FALSE,"Tran"}</definedName>
    <definedName name="ser" hidden="1">{"Riqfin97",#N/A,FALSE,"Tran";"Riqfinpro",#N/A,FALSE,"Tran"}</definedName>
    <definedName name="sergferg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6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6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twre" localSheetId="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0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6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6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6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fgwe" localSheetId="1" hidden="1">{"Riqfin97",#N/A,FALSE,"Tran";"Riqfinpro",#N/A,FALSE,"Tran"}</definedName>
    <definedName name="sfgwe" localSheetId="40" hidden="1">{"Riqfin97",#N/A,FALSE,"Tran";"Riqfinpro",#N/A,FALSE,"Tran"}</definedName>
    <definedName name="sfgwe" localSheetId="64" hidden="1">{"Riqfin97",#N/A,FALSE,"Tran";"Riqfinpro",#N/A,FALSE,"Tran"}</definedName>
    <definedName name="sfgwe" localSheetId="66" hidden="1">{"Riqfin97",#N/A,FALSE,"Tran";"Riqfinpro",#N/A,FALSE,"Tran"}</definedName>
    <definedName name="sfgwe" localSheetId="67" hidden="1">{"Riqfin97",#N/A,FALSE,"Tran";"Riqfinpro",#N/A,FALSE,"Tran"}</definedName>
    <definedName name="sfgwe" localSheetId="8" hidden="1">{"Riqfin97",#N/A,FALSE,"Tran";"Riqfinpro",#N/A,FALSE,"Tran"}</definedName>
    <definedName name="sfgwe" hidden="1">{"Riqfin97",#N/A,FALSE,"Tran";"Riqfinpro",#N/A,FALSE,"Tran"}</definedName>
    <definedName name="sfsff" localSheetId="1" hidden="1">{#N/A,#N/A,FALSE,"Tabelle3";#N/A,#N/A,FALSE,"abb5 ";#N/A,#N/A,FALSE,"Tabelle1"}</definedName>
    <definedName name="sfsff" localSheetId="40" hidden="1">{#N/A,#N/A,FALSE,"Tabelle3";#N/A,#N/A,FALSE,"abb5 ";#N/A,#N/A,FALSE,"Tabelle1"}</definedName>
    <definedName name="sfsff" localSheetId="64" hidden="1">{#N/A,#N/A,FALSE,"Tabelle3";#N/A,#N/A,FALSE,"abb5 ";#N/A,#N/A,FALSE,"Tabelle1"}</definedName>
    <definedName name="sfsff" localSheetId="66" hidden="1">{#N/A,#N/A,FALSE,"Tabelle3";#N/A,#N/A,FALSE,"abb5 ";#N/A,#N/A,FALSE,"Tabelle1"}</definedName>
    <definedName name="sfsff" localSheetId="67" hidden="1">{#N/A,#N/A,FALSE,"Tabelle3";#N/A,#N/A,FALSE,"abb5 ";#N/A,#N/A,FALSE,"Tabelle1"}</definedName>
    <definedName name="sfsff" localSheetId="8" hidden="1">{#N/A,#N/A,FALSE,"Tabelle3";#N/A,#N/A,FALSE,"abb5 ";#N/A,#N/A,FALSE,"Tabelle1"}</definedName>
    <definedName name="sfsff" hidden="1">{#N/A,#N/A,FALSE,"Tabelle3";#N/A,#N/A,FALSE,"abb5 ";#N/A,#N/A,FALSE,"Tabelle1"}</definedName>
    <definedName name="sgewrgwer" localSheetId="1" hidden="1">{"Minpmon",#N/A,FALSE,"Monthinput"}</definedName>
    <definedName name="sgewrgwer" localSheetId="40" hidden="1">{"Minpmon",#N/A,FALSE,"Monthinput"}</definedName>
    <definedName name="sgewrgwer" localSheetId="64" hidden="1">{"Minpmon",#N/A,FALSE,"Monthinput"}</definedName>
    <definedName name="sgewrgwer" localSheetId="66" hidden="1">{"Minpmon",#N/A,FALSE,"Monthinput"}</definedName>
    <definedName name="sgewrgwer" localSheetId="67" hidden="1">{"Minpmon",#N/A,FALSE,"Monthinput"}</definedName>
    <definedName name="sgewrgwer" localSheetId="8" hidden="1">{"Minpmon",#N/A,FALSE,"Monthinput"}</definedName>
    <definedName name="sgewrgwer" hidden="1">{"Minpmon",#N/A,FALSE,"Monthinput"}</definedName>
    <definedName name="shit" localSheetId="1" hidden="1">{"'15.01L'!$A$1:$I$62"}</definedName>
    <definedName name="shit" localSheetId="40" hidden="1">{"'15.01L'!$A$1:$I$62"}</definedName>
    <definedName name="shit" localSheetId="64" hidden="1">{"'15.01L'!$A$1:$I$62"}</definedName>
    <definedName name="shit" localSheetId="66" hidden="1">{"'15.01L'!$A$1:$I$62"}</definedName>
    <definedName name="shit" localSheetId="67" hidden="1">{"'15.01L'!$A$1:$I$62"}</definedName>
    <definedName name="shit" localSheetId="8" hidden="1">{"'15.01L'!$A$1:$I$62"}</definedName>
    <definedName name="shit" hidden="1">{"'15.01L'!$A$1:$I$62"}</definedName>
    <definedName name="shti" localSheetId="1" hidden="1">{"'15.01L'!$A$1:$I$62"}</definedName>
    <definedName name="shti" localSheetId="40" hidden="1">{"'15.01L'!$A$1:$I$62"}</definedName>
    <definedName name="shti" localSheetId="64" hidden="1">{"'15.01L'!$A$1:$I$62"}</definedName>
    <definedName name="shti" localSheetId="66" hidden="1">{"'15.01L'!$A$1:$I$62"}</definedName>
    <definedName name="shti" localSheetId="67" hidden="1">{"'15.01L'!$A$1:$I$62"}</definedName>
    <definedName name="shti" localSheetId="8" hidden="1">{"'15.01L'!$A$1:$I$62"}</definedName>
    <definedName name="shti" hidden="1">{"'15.01L'!$A$1:$I$62"}</definedName>
    <definedName name="srwertwerg" localSheetId="1" hidden="1">{"Riqfin97",#N/A,FALSE,"Tran";"Riqfinpro",#N/A,FALSE,"Tran"}</definedName>
    <definedName name="srwertwerg" localSheetId="40" hidden="1">{"Riqfin97",#N/A,FALSE,"Tran";"Riqfinpro",#N/A,FALSE,"Tran"}</definedName>
    <definedName name="srwertwerg" localSheetId="64" hidden="1">{"Riqfin97",#N/A,FALSE,"Tran";"Riqfinpro",#N/A,FALSE,"Tran"}</definedName>
    <definedName name="srwertwerg" localSheetId="66" hidden="1">{"Riqfin97",#N/A,FALSE,"Tran";"Riqfinpro",#N/A,FALSE,"Tran"}</definedName>
    <definedName name="srwertwerg" localSheetId="67" hidden="1">{"Riqfin97",#N/A,FALSE,"Tran";"Riqfinpro",#N/A,FALSE,"Tran"}</definedName>
    <definedName name="srwertwerg" localSheetId="8" hidden="1">{"Riqfin97",#N/A,FALSE,"Tran";"Riqfinpro",#N/A,FALSE,"Tran"}</definedName>
    <definedName name="srwertwerg" hidden="1">{"Riqfin97",#N/A,FALSE,"Tran";"Riqfinpro",#N/A,FALSE,"Tran"}</definedName>
    <definedName name="ssbvb" localSheetId="1" hidden="1">{"Minpmon",#N/A,FALSE,"Monthinput"}</definedName>
    <definedName name="ssbvb" localSheetId="40" hidden="1">{"Minpmon",#N/A,FALSE,"Monthinput"}</definedName>
    <definedName name="ssbvb" localSheetId="64" hidden="1">{"Minpmon",#N/A,FALSE,"Monthinput"}</definedName>
    <definedName name="ssbvb" localSheetId="66" hidden="1">{"Minpmon",#N/A,FALSE,"Monthinput"}</definedName>
    <definedName name="ssbvb" localSheetId="67" hidden="1">{"Minpmon",#N/A,FALSE,"Monthinput"}</definedName>
    <definedName name="ssbvb" localSheetId="8" hidden="1">{"Minpmon",#N/A,FALSE,"Monthinput"}</definedName>
    <definedName name="ssbvb" hidden="1">{"Minpmon",#N/A,FALSE,"Monthinput"}</definedName>
    <definedName name="ssss" localSheetId="1" hidden="1">{"Riqfin97",#N/A,FALSE,"Tran";"Riqfinpro",#N/A,FALSE,"Tran"}</definedName>
    <definedName name="ssss" localSheetId="40" hidden="1">{"Riqfin97",#N/A,FALSE,"Tran";"Riqfinpro",#N/A,FALSE,"Tran"}</definedName>
    <definedName name="ssss" localSheetId="64" hidden="1">{"Riqfin97",#N/A,FALSE,"Tran";"Riqfinpro",#N/A,FALSE,"Tran"}</definedName>
    <definedName name="ssss" localSheetId="66" hidden="1">{"Riqfin97",#N/A,FALSE,"Tran";"Riqfinpro",#N/A,FALSE,"Tran"}</definedName>
    <definedName name="ssss" localSheetId="67" hidden="1">{"Riqfin97",#N/A,FALSE,"Tran";"Riqfinpro",#N/A,FALSE,"Tran"}</definedName>
    <definedName name="ssss" localSheetId="8" hidden="1">{"Riqfin97",#N/A,FALSE,"Tran";"Riqfinpro",#N/A,FALSE,"Tran"}</definedName>
    <definedName name="ssss" hidden="1">{"Riqfin97",#N/A,FALSE,"Tran";"Riqfinpro",#N/A,FALSE,"Tran"}</definedName>
    <definedName name="stabvergldaten" localSheetId="1" hidden="1">{"'701_7'!$A$16:$Z$80"}</definedName>
    <definedName name="stabvergldaten" localSheetId="40" hidden="1">{"'701_7'!$A$16:$Z$80"}</definedName>
    <definedName name="stabvergldaten" localSheetId="64" hidden="1">{"'701_7'!$A$16:$Z$80"}</definedName>
    <definedName name="stabvergldaten" localSheetId="8" hidden="1">{"'701_7'!$A$16:$Z$80"}</definedName>
    <definedName name="stabvergldaten" hidden="1">{"'701_7'!$A$16:$Z$80"}</definedName>
    <definedName name="swe" localSheetId="1" hidden="1">{"Tab1",#N/A,FALSE,"P";"Tab2",#N/A,FALSE,"P"}</definedName>
    <definedName name="swe" localSheetId="40" hidden="1">{"Tab1",#N/A,FALSE,"P";"Tab2",#N/A,FALSE,"P"}</definedName>
    <definedName name="swe" localSheetId="64" hidden="1">{"Tab1",#N/A,FALSE,"P";"Tab2",#N/A,FALSE,"P"}</definedName>
    <definedName name="swe" localSheetId="66" hidden="1">{"Tab1",#N/A,FALSE,"P";"Tab2",#N/A,FALSE,"P"}</definedName>
    <definedName name="swe" localSheetId="67" hidden="1">{"Tab1",#N/A,FALSE,"P";"Tab2",#N/A,FALSE,"P"}</definedName>
    <definedName name="swe" localSheetId="8" hidden="1">{"Tab1",#N/A,FALSE,"P";"Tab2",#N/A,FALSE,"P"}</definedName>
    <definedName name="swe" hidden="1">{"Tab1",#N/A,FALSE,"P";"Tab2",#N/A,FALSE,"P"}</definedName>
    <definedName name="sxc" localSheetId="1" hidden="1">{"Riqfin97",#N/A,FALSE,"Tran";"Riqfinpro",#N/A,FALSE,"Tran"}</definedName>
    <definedName name="sxc" localSheetId="40" hidden="1">{"Riqfin97",#N/A,FALSE,"Tran";"Riqfinpro",#N/A,FALSE,"Tran"}</definedName>
    <definedName name="sxc" localSheetId="64" hidden="1">{"Riqfin97",#N/A,FALSE,"Tran";"Riqfinpro",#N/A,FALSE,"Tran"}</definedName>
    <definedName name="sxc" localSheetId="66" hidden="1">{"Riqfin97",#N/A,FALSE,"Tran";"Riqfinpro",#N/A,FALSE,"Tran"}</definedName>
    <definedName name="sxc" localSheetId="67" hidden="1">{"Riqfin97",#N/A,FALSE,"Tran";"Riqfinpro",#N/A,FALSE,"Tran"}</definedName>
    <definedName name="sxc" localSheetId="8" hidden="1">{"Riqfin97",#N/A,FALSE,"Tran";"Riqfinpro",#N/A,FALSE,"Tran"}</definedName>
    <definedName name="sxc" hidden="1">{"Riqfin97",#N/A,FALSE,"Tran";"Riqfinpro",#N/A,FALSE,"Tran"}</definedName>
    <definedName name="sxd" localSheetId="1" hidden="1">{#N/A,#N/A,FALSE,"Tabelle3";#N/A,#N/A,FALSE,"abb5 ";#N/A,#N/A,FALSE,"Tabelle1"}</definedName>
    <definedName name="sxd" localSheetId="40" hidden="1">{#N/A,#N/A,FALSE,"Tabelle3";#N/A,#N/A,FALSE,"abb5 ";#N/A,#N/A,FALSE,"Tabelle1"}</definedName>
    <definedName name="sxd" localSheetId="64" hidden="1">{#N/A,#N/A,FALSE,"Tabelle3";#N/A,#N/A,FALSE,"abb5 ";#N/A,#N/A,FALSE,"Tabelle1"}</definedName>
    <definedName name="sxd" localSheetId="66" hidden="1">{#N/A,#N/A,FALSE,"Tabelle3";#N/A,#N/A,FALSE,"abb5 ";#N/A,#N/A,FALSE,"Tabelle1"}</definedName>
    <definedName name="sxd" localSheetId="67" hidden="1">{#N/A,#N/A,FALSE,"Tabelle3";#N/A,#N/A,FALSE,"abb5 ";#N/A,#N/A,FALSE,"Tabelle1"}</definedName>
    <definedName name="sxd" localSheetId="8" hidden="1">{#N/A,#N/A,FALSE,"Tabelle3";#N/A,#N/A,FALSE,"abb5 ";#N/A,#N/A,FALSE,"Tabelle1"}</definedName>
    <definedName name="sxd" hidden="1">{#N/A,#N/A,FALSE,"Tabelle3";#N/A,#N/A,FALSE,"abb5 ";#N/A,#N/A,FALSE,"Tabelle1"}</definedName>
    <definedName name="sxe" localSheetId="1" hidden="1">{"Riqfin97",#N/A,FALSE,"Tran";"Riqfinpro",#N/A,FALSE,"Tran"}</definedName>
    <definedName name="sxe" localSheetId="40" hidden="1">{"Riqfin97",#N/A,FALSE,"Tran";"Riqfinpro",#N/A,FALSE,"Tran"}</definedName>
    <definedName name="sxe" localSheetId="64" hidden="1">{"Riqfin97",#N/A,FALSE,"Tran";"Riqfinpro",#N/A,FALSE,"Tran"}</definedName>
    <definedName name="sxe" localSheetId="66" hidden="1">{"Riqfin97",#N/A,FALSE,"Tran";"Riqfinpro",#N/A,FALSE,"Tran"}</definedName>
    <definedName name="sxe" localSheetId="67" hidden="1">{"Riqfin97",#N/A,FALSE,"Tran";"Riqfinpro",#N/A,FALSE,"Tran"}</definedName>
    <definedName name="sxe" localSheetId="8" hidden="1">{"Riqfin97",#N/A,FALSE,"Tran";"Riqfinpro",#N/A,FALSE,"Tran"}</definedName>
    <definedName name="sxe" hidden="1">{"Riqfin97",#N/A,FALSE,"Tran";"Riqfinpro",#N/A,FALSE,"Tran"}</definedName>
    <definedName name="t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6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6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6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ab" localSheetId="1" hidden="1">{"'15.01L'!$A$1:$I$62"}</definedName>
    <definedName name="tab" localSheetId="40" hidden="1">{"'15.01L'!$A$1:$I$62"}</definedName>
    <definedName name="tab" localSheetId="64" hidden="1">{"'15.01L'!$A$1:$I$62"}</definedName>
    <definedName name="tab" localSheetId="66" hidden="1">{"'15.01L'!$A$1:$I$62"}</definedName>
    <definedName name="tab" localSheetId="67" hidden="1">{"'15.01L'!$A$1:$I$62"}</definedName>
    <definedName name="tab" localSheetId="8" hidden="1">{"'15.01L'!$A$1:$I$62"}</definedName>
    <definedName name="tab" hidden="1">{"'15.01L'!$A$1:$I$62"}</definedName>
    <definedName name="tab00_en">[21]en!$A$2:$AG$37</definedName>
    <definedName name="tab02_en">[21]en!$A$132:$AG$156</definedName>
    <definedName name="tab03_en">[21]en!$A$161:$AG$184</definedName>
    <definedName name="tab04_en">[21]en!$A$197:$AG$236</definedName>
    <definedName name="tab05_en">[21]en!$A$262:$AG$302</definedName>
    <definedName name="tab06_en">[21]en!$A$327:$AG$361</definedName>
    <definedName name="tab07_en">[21]en!$A$366:$AG$389</definedName>
    <definedName name="tab08_en">[21]en!$A$392:$AG$419</definedName>
    <definedName name="tab09_en">[21]en!$A$424:$AG$448</definedName>
    <definedName name="tab10_en">[21]en!$A$457:$AG$495</definedName>
    <definedName name="tab11_en">[21]en!$A$522:$AG$550</definedName>
    <definedName name="tab12_en">[21]en!$A$555:$AG$572</definedName>
    <definedName name="Tabellenmappe_Jahr">[13]Administration!$AF$22</definedName>
    <definedName name="Tabellenmappe_Zeitraum">[13]Administration!$AF$21</definedName>
    <definedName name="test" localSheetId="1" hidden="1">{"'6100'!$A$14:$J$72"}</definedName>
    <definedName name="test" localSheetId="40" hidden="1">{"'6100'!$A$14:$J$72"}</definedName>
    <definedName name="test" localSheetId="64" hidden="1">{"'6100'!$A$14:$J$72"}</definedName>
    <definedName name="test" localSheetId="8" hidden="1">{"'6100'!$A$14:$J$72"}</definedName>
    <definedName name="test" hidden="1">{"'6100'!$A$14:$J$72"}</definedName>
    <definedName name="tj" localSheetId="1" hidden="1">{"Riqfin97",#N/A,FALSE,"Tran";"Riqfinpro",#N/A,FALSE,"Tran"}</definedName>
    <definedName name="tj" localSheetId="40" hidden="1">{"Riqfin97",#N/A,FALSE,"Tran";"Riqfinpro",#N/A,FALSE,"Tran"}</definedName>
    <definedName name="tj" localSheetId="64" hidden="1">{"Riqfin97",#N/A,FALSE,"Tran";"Riqfinpro",#N/A,FALSE,"Tran"}</definedName>
    <definedName name="tj" localSheetId="66" hidden="1">{"Riqfin97",#N/A,FALSE,"Tran";"Riqfinpro",#N/A,FALSE,"Tran"}</definedName>
    <definedName name="tj" localSheetId="67" hidden="1">{"Riqfin97",#N/A,FALSE,"Tran";"Riqfinpro",#N/A,FALSE,"Tran"}</definedName>
    <definedName name="tj" localSheetId="8" hidden="1">{"Riqfin97",#N/A,FALSE,"Tran";"Riqfinpro",#N/A,FALSE,"Tran"}</definedName>
    <definedName name="tj" hidden="1">{"Riqfin97",#N/A,FALSE,"Tran";"Riqfinpro",#N/A,FALSE,"Tran"}</definedName>
    <definedName name="tt" localSheetId="1" hidden="1">{"Tab1",#N/A,FALSE,"P";"Tab2",#N/A,FALSE,"P"}</definedName>
    <definedName name="tt" localSheetId="40" hidden="1">{"Tab1",#N/A,FALSE,"P";"Tab2",#N/A,FALSE,"P"}</definedName>
    <definedName name="tt" localSheetId="64" hidden="1">{"Tab1",#N/A,FALSE,"P";"Tab2",#N/A,FALSE,"P"}</definedName>
    <definedName name="tt" localSheetId="66" hidden="1">{"Tab1",#N/A,FALSE,"P";"Tab2",#N/A,FALSE,"P"}</definedName>
    <definedName name="tt" localSheetId="67" hidden="1">{"Tab1",#N/A,FALSE,"P";"Tab2",#N/A,FALSE,"P"}</definedName>
    <definedName name="tt" localSheetId="8" hidden="1">{"Tab1",#N/A,FALSE,"P";"Tab2",#N/A,FALSE,"P"}</definedName>
    <definedName name="tt" hidden="1">{"Tab1",#N/A,FALSE,"P";"Tab2",#N/A,FALSE,"P"}</definedName>
    <definedName name="ttt" localSheetId="1" hidden="1">{"Minpmon",#N/A,FALSE,"Monthinput"}</definedName>
    <definedName name="ttt" localSheetId="40" hidden="1">{"Minpmon",#N/A,FALSE,"Monthinput"}</definedName>
    <definedName name="ttt" localSheetId="64" hidden="1">{"Minpmon",#N/A,FALSE,"Monthinput"}</definedName>
    <definedName name="ttt" localSheetId="66" hidden="1">{"Minpmon",#N/A,FALSE,"Monthinput"}</definedName>
    <definedName name="ttt" localSheetId="67" hidden="1">{"Minpmon",#N/A,FALSE,"Monthinput"}</definedName>
    <definedName name="ttt" localSheetId="8" hidden="1">{"Minpmon",#N/A,FALSE,"Monthinput"}</definedName>
    <definedName name="ttt" hidden="1">{"Minpmon",#N/A,FALSE,"Monthinput"}</definedName>
    <definedName name="tttt" localSheetId="1" hidden="1">{"Tab1",#N/A,FALSE,"P";"Tab2",#N/A,FALSE,"P"}</definedName>
    <definedName name="tttt" localSheetId="40" hidden="1">{"Tab1",#N/A,FALSE,"P";"Tab2",#N/A,FALSE,"P"}</definedName>
    <definedName name="tttt" localSheetId="64" hidden="1">{"Tab1",#N/A,FALSE,"P";"Tab2",#N/A,FALSE,"P"}</definedName>
    <definedName name="tttt" localSheetId="66" hidden="1">{"Tab1",#N/A,FALSE,"P";"Tab2",#N/A,FALSE,"P"}</definedName>
    <definedName name="tttt" localSheetId="67" hidden="1">{"Tab1",#N/A,FALSE,"P";"Tab2",#N/A,FALSE,"P"}</definedName>
    <definedName name="tttt" localSheetId="8" hidden="1">{"Tab1",#N/A,FALSE,"P";"Tab2",#N/A,FALSE,"P"}</definedName>
    <definedName name="tttt" hidden="1">{"Tab1",#N/A,FALSE,"P";"Tab2",#N/A,FALSE,"P"}</definedName>
    <definedName name="ttttt" localSheetId="1" hidden="1">[22]M!#REF!</definedName>
    <definedName name="ttttt" localSheetId="64" hidden="1">[22]M!#REF!</definedName>
    <definedName name="ttttt" localSheetId="66" hidden="1">[22]M!#REF!</definedName>
    <definedName name="ttttt" localSheetId="67" hidden="1">[22]M!#REF!</definedName>
    <definedName name="ttttt" localSheetId="8" hidden="1">[22]M!#REF!</definedName>
    <definedName name="ttttt" hidden="1">[22]M!#REF!</definedName>
    <definedName name="ttttttttt" localSheetId="1" hidden="1">{"'15.01L'!$A$1:$I$62"}</definedName>
    <definedName name="ttttttttt" localSheetId="40" hidden="1">{"'15.01L'!$A$1:$I$62"}</definedName>
    <definedName name="ttttttttt" localSheetId="64" hidden="1">{"'15.01L'!$A$1:$I$62"}</definedName>
    <definedName name="ttttttttt" localSheetId="66" hidden="1">{"'15.01L'!$A$1:$I$62"}</definedName>
    <definedName name="ttttttttt" localSheetId="67" hidden="1">{"'15.01L'!$A$1:$I$62"}</definedName>
    <definedName name="ttttttttt" localSheetId="8" hidden="1">{"'15.01L'!$A$1:$I$62"}</definedName>
    <definedName name="ttttttttt" hidden="1">{"'15.01L'!$A$1:$I$62"}</definedName>
    <definedName name="ty" localSheetId="1" hidden="1">{"Riqfin97",#N/A,FALSE,"Tran";"Riqfinpro",#N/A,FALSE,"Tran"}</definedName>
    <definedName name="ty" localSheetId="40" hidden="1">{"Riqfin97",#N/A,FALSE,"Tran";"Riqfinpro",#N/A,FALSE,"Tran"}</definedName>
    <definedName name="ty" localSheetId="64" hidden="1">{"Riqfin97",#N/A,FALSE,"Tran";"Riqfinpro",#N/A,FALSE,"Tran"}</definedName>
    <definedName name="ty" localSheetId="66" hidden="1">{"Riqfin97",#N/A,FALSE,"Tran";"Riqfinpro",#N/A,FALSE,"Tran"}</definedName>
    <definedName name="ty" localSheetId="67" hidden="1">{"Riqfin97",#N/A,FALSE,"Tran";"Riqfinpro",#N/A,FALSE,"Tran"}</definedName>
    <definedName name="ty" localSheetId="8" hidden="1">{"Riqfin97",#N/A,FALSE,"Tran";"Riqfinpro",#N/A,FALSE,"Tran"}</definedName>
    <definedName name="ty" hidden="1">{"Riqfin97",#N/A,FALSE,"Tran";"Riqfinpro",#N/A,FALSE,"Tran"}</definedName>
    <definedName name="tz" localSheetId="1" hidden="1">{#N/A,#N/A,FALSE,"MZ GRV";#N/A,#N/A,FALSE,"MZ ArV";#N/A,#N/A,FALSE,"MZ AnV";#N/A,#N/A,FALSE,"MZ KnV"}</definedName>
    <definedName name="tz" localSheetId="40" hidden="1">{#N/A,#N/A,FALSE,"MZ GRV";#N/A,#N/A,FALSE,"MZ ArV";#N/A,#N/A,FALSE,"MZ AnV";#N/A,#N/A,FALSE,"MZ KnV"}</definedName>
    <definedName name="tz" localSheetId="64" hidden="1">{#N/A,#N/A,FALSE,"MZ GRV";#N/A,#N/A,FALSE,"MZ ArV";#N/A,#N/A,FALSE,"MZ AnV";#N/A,#N/A,FALSE,"MZ KnV"}</definedName>
    <definedName name="tz" localSheetId="66" hidden="1">{#N/A,#N/A,FALSE,"MZ GRV";#N/A,#N/A,FALSE,"MZ ArV";#N/A,#N/A,FALSE,"MZ AnV";#N/A,#N/A,FALSE,"MZ KnV"}</definedName>
    <definedName name="tz" localSheetId="67" hidden="1">{#N/A,#N/A,FALSE,"MZ GRV";#N/A,#N/A,FALSE,"MZ ArV";#N/A,#N/A,FALSE,"MZ AnV";#N/A,#N/A,FALSE,"MZ KnV"}</definedName>
    <definedName name="tz" localSheetId="8" hidden="1">{#N/A,#N/A,FALSE,"MZ GRV";#N/A,#N/A,FALSE,"MZ ArV";#N/A,#N/A,FALSE,"MZ AnV";#N/A,#N/A,FALSE,"MZ KnV"}</definedName>
    <definedName name="tz" hidden="1">{#N/A,#N/A,FALSE,"MZ GRV";#N/A,#N/A,FALSE,"MZ ArV";#N/A,#N/A,FALSE,"MZ AnV";#N/A,#N/A,FALSE,"MZ KnV"}</definedName>
    <definedName name="UGNr">[23]Admin!$D$3</definedName>
    <definedName name="uilkfjl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6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6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LC" hidden="1">"dienstm"</definedName>
    <definedName name="uu" localSheetId="1" hidden="1">{"Riqfin97",#N/A,FALSE,"Tran";"Riqfinpro",#N/A,FALSE,"Tran"}</definedName>
    <definedName name="uu" localSheetId="40" hidden="1">{"Riqfin97",#N/A,FALSE,"Tran";"Riqfinpro",#N/A,FALSE,"Tran"}</definedName>
    <definedName name="uu" localSheetId="64" hidden="1">{"Riqfin97",#N/A,FALSE,"Tran";"Riqfinpro",#N/A,FALSE,"Tran"}</definedName>
    <definedName name="uu" localSheetId="66" hidden="1">{"Riqfin97",#N/A,FALSE,"Tran";"Riqfinpro",#N/A,FALSE,"Tran"}</definedName>
    <definedName name="uu" localSheetId="67" hidden="1">{"Riqfin97",#N/A,FALSE,"Tran";"Riqfinpro",#N/A,FALSE,"Tran"}</definedName>
    <definedName name="uu" localSheetId="8" hidden="1">{"Riqfin97",#N/A,FALSE,"Tran";"Riqfinpro",#N/A,FALSE,"Tran"}</definedName>
    <definedName name="uu" hidden="1">{"Riqfin97",#N/A,FALSE,"Tran";"Riqfinpro",#N/A,FALSE,"Tran"}</definedName>
    <definedName name="uuu" localSheetId="1" hidden="1">{"Riqfin97",#N/A,FALSE,"Tran";"Riqfinpro",#N/A,FALSE,"Tran"}</definedName>
    <definedName name="uuu" localSheetId="40" hidden="1">{"Riqfin97",#N/A,FALSE,"Tran";"Riqfinpro",#N/A,FALSE,"Tran"}</definedName>
    <definedName name="uuu" localSheetId="64" hidden="1">{"Riqfin97",#N/A,FALSE,"Tran";"Riqfinpro",#N/A,FALSE,"Tran"}</definedName>
    <definedName name="uuu" localSheetId="66" hidden="1">{"Riqfin97",#N/A,FALSE,"Tran";"Riqfinpro",#N/A,FALSE,"Tran"}</definedName>
    <definedName name="uuu" localSheetId="67" hidden="1">{"Riqfin97",#N/A,FALSE,"Tran";"Riqfinpro",#N/A,FALSE,"Tran"}</definedName>
    <definedName name="uuu" localSheetId="8" hidden="1">{"Riqfin97",#N/A,FALSE,"Tran";"Riqfinpro",#N/A,FALSE,"Tran"}</definedName>
    <definedName name="uuu" hidden="1">{"Riqfin97",#N/A,FALSE,"Tran";"Riqfinpro",#N/A,FALSE,"Tran"}</definedName>
    <definedName name="uuuuuu" localSheetId="1" hidden="1">{"Riqfin97",#N/A,FALSE,"Tran";"Riqfinpro",#N/A,FALSE,"Tran"}</definedName>
    <definedName name="uuuuuu" localSheetId="40" hidden="1">{"Riqfin97",#N/A,FALSE,"Tran";"Riqfinpro",#N/A,FALSE,"Tran"}</definedName>
    <definedName name="uuuuuu" localSheetId="64" hidden="1">{"Riqfin97",#N/A,FALSE,"Tran";"Riqfinpro",#N/A,FALSE,"Tran"}</definedName>
    <definedName name="uuuuuu" localSheetId="66" hidden="1">{"Riqfin97",#N/A,FALSE,"Tran";"Riqfinpro",#N/A,FALSE,"Tran"}</definedName>
    <definedName name="uuuuuu" localSheetId="67" hidden="1">{"Riqfin97",#N/A,FALSE,"Tran";"Riqfinpro",#N/A,FALSE,"Tran"}</definedName>
    <definedName name="uuuuuu" localSheetId="8" hidden="1">{"Riqfin97",#N/A,FALSE,"Tran";"Riqfinpro",#N/A,FALSE,"Tran"}</definedName>
    <definedName name="uuuuuu" hidden="1">{"Riqfin97",#N/A,FALSE,"Tran";"Riqfinpro",#N/A,FALSE,"Tran"}</definedName>
    <definedName name="üüüüüüüüüüüü" localSheetId="1" hidden="1">{"'Tab. 1.7.0 PASSIVA'!$A$1:$AK$16"}</definedName>
    <definedName name="üüüüüüüüüüüü" localSheetId="40" hidden="1">{"'Tab. 1.7.0 PASSIVA'!$A$1:$AK$16"}</definedName>
    <definedName name="üüüüüüüüüüüü" localSheetId="64" hidden="1">{"'Tab. 1.7.0 PASSIVA'!$A$1:$AK$16"}</definedName>
    <definedName name="üüüüüüüüüüüü" localSheetId="8" hidden="1">{"'Tab. 1.7.0 PASSIVA'!$A$1:$AK$16"}</definedName>
    <definedName name="üüüüüüüüüüüü" hidden="1">{"'Tab. 1.7.0 PASSIVA'!$A$1:$AK$16"}</definedName>
    <definedName name="vcsbvvvcxbv" localSheetId="1" hidden="1">{"Riqfin97",#N/A,FALSE,"Tran";"Riqfinpro",#N/A,FALSE,"Tran"}</definedName>
    <definedName name="vcsbvvvcxbv" localSheetId="40" hidden="1">{"Riqfin97",#N/A,FALSE,"Tran";"Riqfinpro",#N/A,FALSE,"Tran"}</definedName>
    <definedName name="vcsbvvvcxbv" localSheetId="64" hidden="1">{"Riqfin97",#N/A,FALSE,"Tran";"Riqfinpro",#N/A,FALSE,"Tran"}</definedName>
    <definedName name="vcsbvvvcxbv" localSheetId="66" hidden="1">{"Riqfin97",#N/A,FALSE,"Tran";"Riqfinpro",#N/A,FALSE,"Tran"}</definedName>
    <definedName name="vcsbvvvcxbv" localSheetId="67" hidden="1">{"Riqfin97",#N/A,FALSE,"Tran";"Riqfinpro",#N/A,FALSE,"Tran"}</definedName>
    <definedName name="vcsbvvvcxbv" localSheetId="8" hidden="1">{"Riqfin97",#N/A,FALSE,"Tran";"Riqfinpro",#N/A,FALSE,"Tran"}</definedName>
    <definedName name="vcsbvvvcxbv" hidden="1">{"Riqfin97",#N/A,FALSE,"Tran";"Riqfinpro",#N/A,FALSE,"Tran"}</definedName>
    <definedName name="vcvz" localSheetId="1" hidden="1">{"Tab1",#N/A,FALSE,"P";"Tab2",#N/A,FALSE,"P"}</definedName>
    <definedName name="vcvz" localSheetId="40" hidden="1">{"Tab1",#N/A,FALSE,"P";"Tab2",#N/A,FALSE,"P"}</definedName>
    <definedName name="vcvz" localSheetId="64" hidden="1">{"Tab1",#N/A,FALSE,"P";"Tab2",#N/A,FALSE,"P"}</definedName>
    <definedName name="vcvz" localSheetId="66" hidden="1">{"Tab1",#N/A,FALSE,"P";"Tab2",#N/A,FALSE,"P"}</definedName>
    <definedName name="vcvz" localSheetId="67" hidden="1">{"Tab1",#N/A,FALSE,"P";"Tab2",#N/A,FALSE,"P"}</definedName>
    <definedName name="vcvz" localSheetId="8" hidden="1">{"Tab1",#N/A,FALSE,"P";"Tab2",#N/A,FALSE,"P"}</definedName>
    <definedName name="vcvz" hidden="1">{"Tab1",#N/A,FALSE,"P";"Tab2",#N/A,FALSE,"P"}</definedName>
    <definedName name="Vergleich" localSheetId="1" hidden="1">{"'701_7'!$A$16:$Z$80"}</definedName>
    <definedName name="Vergleich" localSheetId="40" hidden="1">{"'701_7'!$A$16:$Z$80"}</definedName>
    <definedName name="Vergleich" localSheetId="64" hidden="1">{"'701_7'!$A$16:$Z$80"}</definedName>
    <definedName name="Vergleich" localSheetId="8" hidden="1">{"'701_7'!$A$16:$Z$80"}</definedName>
    <definedName name="Vergleich" hidden="1">{"'701_7'!$A$16:$Z$80"}</definedName>
    <definedName name="Vorjahr">[13]Administration!$AF$24</definedName>
    <definedName name="vsvbvbsb" localSheetId="1" hidden="1">{"Tab1",#N/A,FALSE,"P";"Tab2",#N/A,FALSE,"P"}</definedName>
    <definedName name="vsvbvbsb" localSheetId="40" hidden="1">{"Tab1",#N/A,FALSE,"P";"Tab2",#N/A,FALSE,"P"}</definedName>
    <definedName name="vsvbvbsb" localSheetId="64" hidden="1">{"Tab1",#N/A,FALSE,"P";"Tab2",#N/A,FALSE,"P"}</definedName>
    <definedName name="vsvbvbsb" localSheetId="66" hidden="1">{"Tab1",#N/A,FALSE,"P";"Tab2",#N/A,FALSE,"P"}</definedName>
    <definedName name="vsvbvbsb" localSheetId="67" hidden="1">{"Tab1",#N/A,FALSE,"P";"Tab2",#N/A,FALSE,"P"}</definedName>
    <definedName name="vsvbvbsb" localSheetId="8" hidden="1">{"Tab1",#N/A,FALSE,"P";"Tab2",#N/A,FALSE,"P"}</definedName>
    <definedName name="vsvbvbsb" hidden="1">{"Tab1",#N/A,FALSE,"P";"Tab2",#N/A,FALSE,"P"}</definedName>
    <definedName name="vv" localSheetId="1" hidden="1">{"Tab1",#N/A,FALSE,"P";"Tab2",#N/A,FALSE,"P"}</definedName>
    <definedName name="vv" localSheetId="40" hidden="1">{"Tab1",#N/A,FALSE,"P";"Tab2",#N/A,FALSE,"P"}</definedName>
    <definedName name="vv" localSheetId="64" hidden="1">{"Tab1",#N/A,FALSE,"P";"Tab2",#N/A,FALSE,"P"}</definedName>
    <definedName name="vv" localSheetId="66" hidden="1">{"Tab1",#N/A,FALSE,"P";"Tab2",#N/A,FALSE,"P"}</definedName>
    <definedName name="vv" localSheetId="67" hidden="1">{"Tab1",#N/A,FALSE,"P";"Tab2",#N/A,FALSE,"P"}</definedName>
    <definedName name="vv" localSheetId="8" hidden="1">{"Tab1",#N/A,FALSE,"P";"Tab2",#N/A,FALSE,"P"}</definedName>
    <definedName name="vv" hidden="1">{"Tab1",#N/A,FALSE,"P";"Tab2",#N/A,FALSE,"P"}</definedName>
    <definedName name="vvasd" localSheetId="1" hidden="1">{"Tab1",#N/A,FALSE,"P";"Tab2",#N/A,FALSE,"P"}</definedName>
    <definedName name="vvasd" localSheetId="40" hidden="1">{"Tab1",#N/A,FALSE,"P";"Tab2",#N/A,FALSE,"P"}</definedName>
    <definedName name="vvasd" localSheetId="64" hidden="1">{"Tab1",#N/A,FALSE,"P";"Tab2",#N/A,FALSE,"P"}</definedName>
    <definedName name="vvasd" localSheetId="66" hidden="1">{"Tab1",#N/A,FALSE,"P";"Tab2",#N/A,FALSE,"P"}</definedName>
    <definedName name="vvasd" localSheetId="67" hidden="1">{"Tab1",#N/A,FALSE,"P";"Tab2",#N/A,FALSE,"P"}</definedName>
    <definedName name="vvasd" localSheetId="8" hidden="1">{"Tab1",#N/A,FALSE,"P";"Tab2",#N/A,FALSE,"P"}</definedName>
    <definedName name="vvasd" hidden="1">{"Tab1",#N/A,FALSE,"P";"Tab2",#N/A,FALSE,"P"}</definedName>
    <definedName name="vvbvfvc" localSheetId="1" hidden="1">{"Minpmon",#N/A,FALSE,"Monthinput"}</definedName>
    <definedName name="vvbvfvc" localSheetId="40" hidden="1">{"Minpmon",#N/A,FALSE,"Monthinput"}</definedName>
    <definedName name="vvbvfvc" localSheetId="64" hidden="1">{"Minpmon",#N/A,FALSE,"Monthinput"}</definedName>
    <definedName name="vvbvfvc" localSheetId="66" hidden="1">{"Minpmon",#N/A,FALSE,"Monthinput"}</definedName>
    <definedName name="vvbvfvc" localSheetId="67" hidden="1">{"Minpmon",#N/A,FALSE,"Monthinput"}</definedName>
    <definedName name="vvbvfvc" localSheetId="8" hidden="1">{"Minpmon",#N/A,FALSE,"Monthinput"}</definedName>
    <definedName name="vvbvfvc" hidden="1">{"Minpmon",#N/A,FALSE,"Monthinput"}</definedName>
    <definedName name="vvfsbbs" localSheetId="1" hidden="1">{"Riqfin97",#N/A,FALSE,"Tran";"Riqfinpro",#N/A,FALSE,"Tran"}</definedName>
    <definedName name="vvfsbbs" localSheetId="40" hidden="1">{"Riqfin97",#N/A,FALSE,"Tran";"Riqfinpro",#N/A,FALSE,"Tran"}</definedName>
    <definedName name="vvfsbbs" localSheetId="64" hidden="1">{"Riqfin97",#N/A,FALSE,"Tran";"Riqfinpro",#N/A,FALSE,"Tran"}</definedName>
    <definedName name="vvfsbbs" localSheetId="66" hidden="1">{"Riqfin97",#N/A,FALSE,"Tran";"Riqfinpro",#N/A,FALSE,"Tran"}</definedName>
    <definedName name="vvfsbbs" localSheetId="67" hidden="1">{"Riqfin97",#N/A,FALSE,"Tran";"Riqfinpro",#N/A,FALSE,"Tran"}</definedName>
    <definedName name="vvfsbbs" localSheetId="8" hidden="1">{"Riqfin97",#N/A,FALSE,"Tran";"Riqfinpro",#N/A,FALSE,"Tran"}</definedName>
    <definedName name="vvfsbbs" hidden="1">{"Riqfin97",#N/A,FALSE,"Tran";"Riqfinpro",#N/A,FALSE,"Tran"}</definedName>
    <definedName name="vvv" localSheetId="1" hidden="1">{"Tab1",#N/A,FALSE,"P";"Tab2",#N/A,FALSE,"P"}</definedName>
    <definedName name="vvv" localSheetId="40" hidden="1">{"Tab1",#N/A,FALSE,"P";"Tab2",#N/A,FALSE,"P"}</definedName>
    <definedName name="vvv" localSheetId="64" hidden="1">{"Tab1",#N/A,FALSE,"P";"Tab2",#N/A,FALSE,"P"}</definedName>
    <definedName name="vvv" localSheetId="66" hidden="1">{"Tab1",#N/A,FALSE,"P";"Tab2",#N/A,FALSE,"P"}</definedName>
    <definedName name="vvv" localSheetId="67" hidden="1">{"Tab1",#N/A,FALSE,"P";"Tab2",#N/A,FALSE,"P"}</definedName>
    <definedName name="vvv" localSheetId="8" hidden="1">{"Tab1",#N/A,FALSE,"P";"Tab2",#N/A,FALSE,"P"}</definedName>
    <definedName name="vvv" hidden="1">{"Tab1",#N/A,FALSE,"P";"Tab2",#N/A,FALSE,"P"}</definedName>
    <definedName name="vvvv" localSheetId="1" hidden="1">{"Minpmon",#N/A,FALSE,"Monthinput"}</definedName>
    <definedName name="vvvv" localSheetId="40" hidden="1">{"Minpmon",#N/A,FALSE,"Monthinput"}</definedName>
    <definedName name="vvvv" localSheetId="64" hidden="1">{"Minpmon",#N/A,FALSE,"Monthinput"}</definedName>
    <definedName name="vvvv" localSheetId="66" hidden="1">{"Minpmon",#N/A,FALSE,"Monthinput"}</definedName>
    <definedName name="vvvv" localSheetId="67" hidden="1">{"Minpmon",#N/A,FALSE,"Monthinput"}</definedName>
    <definedName name="vvvv" localSheetId="8" hidden="1">{"Minpmon",#N/A,FALSE,"Monthinput"}</definedName>
    <definedName name="vvvv" hidden="1">{"Minpmon",#N/A,FALSE,"Monthinput"}</definedName>
    <definedName name="vvvvvvvvvvvv" localSheetId="1" hidden="1">{"Riqfin97",#N/A,FALSE,"Tran";"Riqfinpro",#N/A,FALSE,"Tran"}</definedName>
    <definedName name="vvvvvvvvvvvv" localSheetId="40" hidden="1">{"Riqfin97",#N/A,FALSE,"Tran";"Riqfinpro",#N/A,FALSE,"Tran"}</definedName>
    <definedName name="vvvvvvvvvvvv" localSheetId="64" hidden="1">{"Riqfin97",#N/A,FALSE,"Tran";"Riqfinpro",#N/A,FALSE,"Tran"}</definedName>
    <definedName name="vvvvvvvvvvvv" localSheetId="66" hidden="1">{"Riqfin97",#N/A,FALSE,"Tran";"Riqfinpro",#N/A,FALSE,"Tran"}</definedName>
    <definedName name="vvvvvvvvvvvv" localSheetId="67" hidden="1">{"Riqfin97",#N/A,FALSE,"Tran";"Riqfinpro",#N/A,FALSE,"Tran"}</definedName>
    <definedName name="vvvvvvvvvvvv" localSheetId="8" hidden="1">{"Riqfin97",#N/A,FALSE,"Tran";"Riqfinpro",#N/A,FALSE,"Tran"}</definedName>
    <definedName name="vvvvvvvvvvvv" hidden="1">{"Riqfin97",#N/A,FALSE,"Tran";"Riqfinpro",#N/A,FALSE,"Tran"}</definedName>
    <definedName name="vvvvvvvvvvvvv" localSheetId="1" hidden="1">{"Tab1",#N/A,FALSE,"P";"Tab2",#N/A,FALSE,"P"}</definedName>
    <definedName name="vvvvvvvvvvvvv" localSheetId="40" hidden="1">{"Tab1",#N/A,FALSE,"P";"Tab2",#N/A,FALSE,"P"}</definedName>
    <definedName name="vvvvvvvvvvvvv" localSheetId="64" hidden="1">{"Tab1",#N/A,FALSE,"P";"Tab2",#N/A,FALSE,"P"}</definedName>
    <definedName name="vvvvvvvvvvvvv" localSheetId="66" hidden="1">{"Tab1",#N/A,FALSE,"P";"Tab2",#N/A,FALSE,"P"}</definedName>
    <definedName name="vvvvvvvvvvvvv" localSheetId="67" hidden="1">{"Tab1",#N/A,FALSE,"P";"Tab2",#N/A,FALSE,"P"}</definedName>
    <definedName name="vvvvvvvvvvvvv" localSheetId="8" hidden="1">{"Tab1",#N/A,FALSE,"P";"Tab2",#N/A,FALSE,"P"}</definedName>
    <definedName name="vvvvvvvvvvvvv" hidden="1">{"Tab1",#N/A,FALSE,"P";"Tab2",#N/A,FALSE,"P"}</definedName>
    <definedName name="w" localSheetId="1" hidden="1">{"Minpmon",#N/A,FALSE,"Monthinput"}</definedName>
    <definedName name="w" localSheetId="40" hidden="1">{"Minpmon",#N/A,FALSE,"Monthinput"}</definedName>
    <definedName name="w" localSheetId="64" hidden="1">{"Minpmon",#N/A,FALSE,"Monthinput"}</definedName>
    <definedName name="w" localSheetId="66" hidden="1">{"Minpmon",#N/A,FALSE,"Monthinput"}</definedName>
    <definedName name="w" localSheetId="67" hidden="1">{"Minpmon",#N/A,FALSE,"Monthinput"}</definedName>
    <definedName name="w" localSheetId="8" hidden="1">{"Minpmon",#N/A,FALSE,"Monthinput"}</definedName>
    <definedName name="w" hidden="1">{"Minpmon",#N/A,FALSE,"Monthinput"}</definedName>
    <definedName name="we" localSheetId="1" hidden="1">{#N/A,#N/A,FALSE,"Tabelle3";#N/A,#N/A,FALSE,"abb5 ";#N/A,#N/A,FALSE,"Tabelle1"}</definedName>
    <definedName name="we" localSheetId="40" hidden="1">{#N/A,#N/A,FALSE,"Tabelle3";#N/A,#N/A,FALSE,"abb5 ";#N/A,#N/A,FALSE,"Tabelle1"}</definedName>
    <definedName name="we" localSheetId="64" hidden="1">{#N/A,#N/A,FALSE,"Tabelle3";#N/A,#N/A,FALSE,"abb5 ";#N/A,#N/A,FALSE,"Tabelle1"}</definedName>
    <definedName name="we" localSheetId="66" hidden="1">{#N/A,#N/A,FALSE,"Tabelle3";#N/A,#N/A,FALSE,"abb5 ";#N/A,#N/A,FALSE,"Tabelle1"}</definedName>
    <definedName name="we" localSheetId="67" hidden="1">{#N/A,#N/A,FALSE,"Tabelle3";#N/A,#N/A,FALSE,"abb5 ";#N/A,#N/A,FALSE,"Tabelle1"}</definedName>
    <definedName name="we" localSheetId="8" hidden="1">{#N/A,#N/A,FALSE,"Tabelle3";#N/A,#N/A,FALSE,"abb5 ";#N/A,#N/A,FALSE,"Tabelle1"}</definedName>
    <definedName name="we" hidden="1">{#N/A,#N/A,FALSE,"Tabelle3";#N/A,#N/A,FALSE,"abb5 ";#N/A,#N/A,FALSE,"Tabelle1"}</definedName>
    <definedName name="wed" localSheetId="1" hidden="1">{#N/A,#N/A,FALSE,"Tabelle3";#N/A,#N/A,FALSE,"abb5 ";#N/A,#N/A,FALSE,"Tabelle1"}</definedName>
    <definedName name="wed" localSheetId="40" hidden="1">{#N/A,#N/A,FALSE,"Tabelle3";#N/A,#N/A,FALSE,"abb5 ";#N/A,#N/A,FALSE,"Tabelle1"}</definedName>
    <definedName name="wed" localSheetId="64" hidden="1">{#N/A,#N/A,FALSE,"Tabelle3";#N/A,#N/A,FALSE,"abb5 ";#N/A,#N/A,FALSE,"Tabelle1"}</definedName>
    <definedName name="wed" localSheetId="66" hidden="1">{#N/A,#N/A,FALSE,"Tabelle3";#N/A,#N/A,FALSE,"abb5 ";#N/A,#N/A,FALSE,"Tabelle1"}</definedName>
    <definedName name="wed" localSheetId="67" hidden="1">{#N/A,#N/A,FALSE,"Tabelle3";#N/A,#N/A,FALSE,"abb5 ";#N/A,#N/A,FALSE,"Tabelle1"}</definedName>
    <definedName name="wed" localSheetId="8" hidden="1">{#N/A,#N/A,FALSE,"Tabelle3";#N/A,#N/A,FALSE,"abb5 ";#N/A,#N/A,FALSE,"Tabelle1"}</definedName>
    <definedName name="wed" hidden="1">{#N/A,#N/A,FALSE,"Tabelle3";#N/A,#N/A,FALSE,"abb5 ";#N/A,#N/A,FALSE,"Tabelle1"}</definedName>
    <definedName name="weer4rwer" localSheetId="1" hidden="1">{"Minpmon",#N/A,FALSE,"Monthinput"}</definedName>
    <definedName name="weer4rwer" localSheetId="40" hidden="1">{"Minpmon",#N/A,FALSE,"Monthinput"}</definedName>
    <definedName name="weer4rwer" localSheetId="64" hidden="1">{"Minpmon",#N/A,FALSE,"Monthinput"}</definedName>
    <definedName name="weer4rwer" localSheetId="66" hidden="1">{"Minpmon",#N/A,FALSE,"Monthinput"}</definedName>
    <definedName name="weer4rwer" localSheetId="67" hidden="1">{"Minpmon",#N/A,FALSE,"Monthinput"}</definedName>
    <definedName name="weer4rwer" localSheetId="8" hidden="1">{"Minpmon",#N/A,FALSE,"Monthinput"}</definedName>
    <definedName name="weer4rwer" hidden="1">{"Minpmon",#N/A,FALSE,"Monthinput"}</definedName>
    <definedName name="wef" localSheetId="1" hidden="1">{#N/A,#N/A,FALSE,"Tabelle3";#N/A,#N/A,FALSE,"abb5 ";#N/A,#N/A,FALSE,"Tabelle1"}</definedName>
    <definedName name="wef" localSheetId="40" hidden="1">{#N/A,#N/A,FALSE,"Tabelle3";#N/A,#N/A,FALSE,"abb5 ";#N/A,#N/A,FALSE,"Tabelle1"}</definedName>
    <definedName name="wef" localSheetId="64" hidden="1">{#N/A,#N/A,FALSE,"Tabelle3";#N/A,#N/A,FALSE,"abb5 ";#N/A,#N/A,FALSE,"Tabelle1"}</definedName>
    <definedName name="wef" localSheetId="66" hidden="1">{#N/A,#N/A,FALSE,"Tabelle3";#N/A,#N/A,FALSE,"abb5 ";#N/A,#N/A,FALSE,"Tabelle1"}</definedName>
    <definedName name="wef" localSheetId="67" hidden="1">{#N/A,#N/A,FALSE,"Tabelle3";#N/A,#N/A,FALSE,"abb5 ";#N/A,#N/A,FALSE,"Tabelle1"}</definedName>
    <definedName name="wef" localSheetId="8" hidden="1">{#N/A,#N/A,FALSE,"Tabelle3";#N/A,#N/A,FALSE,"abb5 ";#N/A,#N/A,FALSE,"Tabelle1"}</definedName>
    <definedName name="wef" hidden="1">{#N/A,#N/A,FALSE,"Tabelle3";#N/A,#N/A,FALSE,"abb5 ";#N/A,#N/A,FALSE,"Tabelle1"}</definedName>
    <definedName name="weq" localSheetId="1" hidden="1">{#N/A,#N/A,FALSE,"Tabelle3";#N/A,#N/A,FALSE,"abb5 ";#N/A,#N/A,FALSE,"Tabelle1"}</definedName>
    <definedName name="weq" localSheetId="40" hidden="1">{#N/A,#N/A,FALSE,"Tabelle3";#N/A,#N/A,FALSE,"abb5 ";#N/A,#N/A,FALSE,"Tabelle1"}</definedName>
    <definedName name="weq" localSheetId="64" hidden="1">{#N/A,#N/A,FALSE,"Tabelle3";#N/A,#N/A,FALSE,"abb5 ";#N/A,#N/A,FALSE,"Tabelle1"}</definedName>
    <definedName name="weq" localSheetId="66" hidden="1">{#N/A,#N/A,FALSE,"Tabelle3";#N/A,#N/A,FALSE,"abb5 ";#N/A,#N/A,FALSE,"Tabelle1"}</definedName>
    <definedName name="weq" localSheetId="67" hidden="1">{#N/A,#N/A,FALSE,"Tabelle3";#N/A,#N/A,FALSE,"abb5 ";#N/A,#N/A,FALSE,"Tabelle1"}</definedName>
    <definedName name="weq" localSheetId="8" hidden="1">{#N/A,#N/A,FALSE,"Tabelle3";#N/A,#N/A,FALSE,"abb5 ";#N/A,#N/A,FALSE,"Tabelle1"}</definedName>
    <definedName name="weq" hidden="1">{#N/A,#N/A,FALSE,"Tabelle3";#N/A,#N/A,FALSE,"abb5 ";#N/A,#N/A,FALSE,"Tabelle1"}</definedName>
    <definedName name="wer" localSheetId="1" hidden="1">{"Riqfin97",#N/A,FALSE,"Tran";"Riqfinpro",#N/A,FALSE,"Tran"}</definedName>
    <definedName name="wer" localSheetId="40" hidden="1">{"Riqfin97",#N/A,FALSE,"Tran";"Riqfinpro",#N/A,FALSE,"Tran"}</definedName>
    <definedName name="wer" localSheetId="64" hidden="1">{"Riqfin97",#N/A,FALSE,"Tran";"Riqfinpro",#N/A,FALSE,"Tran"}</definedName>
    <definedName name="wer" localSheetId="66" hidden="1">{"Riqfin97",#N/A,FALSE,"Tran";"Riqfinpro",#N/A,FALSE,"Tran"}</definedName>
    <definedName name="wer" localSheetId="67" hidden="1">{"Riqfin97",#N/A,FALSE,"Tran";"Riqfinpro",#N/A,FALSE,"Tran"}</definedName>
    <definedName name="wer" localSheetId="8" hidden="1">{"Riqfin97",#N/A,FALSE,"Tran";"Riqfinpro",#N/A,FALSE,"Tran"}</definedName>
    <definedName name="wer" hidden="1">{"Riqfin97",#N/A,FALSE,"Tran";"Riqfinpro",#N/A,FALSE,"Tran"}</definedName>
    <definedName name="wergtfwerg" localSheetId="1" hidden="1">{"Riqfin97",#N/A,FALSE,"Tran";"Riqfinpro",#N/A,FALSE,"Tran"}</definedName>
    <definedName name="wergtfwerg" localSheetId="40" hidden="1">{"Riqfin97",#N/A,FALSE,"Tran";"Riqfinpro",#N/A,FALSE,"Tran"}</definedName>
    <definedName name="wergtfwerg" localSheetId="64" hidden="1">{"Riqfin97",#N/A,FALSE,"Tran";"Riqfinpro",#N/A,FALSE,"Tran"}</definedName>
    <definedName name="wergtfwerg" localSheetId="66" hidden="1">{"Riqfin97",#N/A,FALSE,"Tran";"Riqfinpro",#N/A,FALSE,"Tran"}</definedName>
    <definedName name="wergtfwerg" localSheetId="67" hidden="1">{"Riqfin97",#N/A,FALSE,"Tran";"Riqfinpro",#N/A,FALSE,"Tran"}</definedName>
    <definedName name="wergtfwerg" localSheetId="8" hidden="1">{"Riqfin97",#N/A,FALSE,"Tran";"Riqfinpro",#N/A,FALSE,"Tran"}</definedName>
    <definedName name="wergtfwerg" hidden="1">{"Riqfin97",#N/A,FALSE,"Tran";"Riqfinpro",#N/A,FALSE,"Tran"}</definedName>
    <definedName name="wq3e" localSheetId="1" hidden="1">{#N/A,#N/A,FALSE,"Tabelle3";#N/A,#N/A,FALSE,"abb5 ";#N/A,#N/A,FALSE,"Tabelle1"}</definedName>
    <definedName name="wq3e" localSheetId="40" hidden="1">{#N/A,#N/A,FALSE,"Tabelle3";#N/A,#N/A,FALSE,"abb5 ";#N/A,#N/A,FALSE,"Tabelle1"}</definedName>
    <definedName name="wq3e" localSheetId="64" hidden="1">{#N/A,#N/A,FALSE,"Tabelle3";#N/A,#N/A,FALSE,"abb5 ";#N/A,#N/A,FALSE,"Tabelle1"}</definedName>
    <definedName name="wq3e" localSheetId="66" hidden="1">{#N/A,#N/A,FALSE,"Tabelle3";#N/A,#N/A,FALSE,"abb5 ";#N/A,#N/A,FALSE,"Tabelle1"}</definedName>
    <definedName name="wq3e" localSheetId="67" hidden="1">{#N/A,#N/A,FALSE,"Tabelle3";#N/A,#N/A,FALSE,"abb5 ";#N/A,#N/A,FALSE,"Tabelle1"}</definedName>
    <definedName name="wq3e" localSheetId="8" hidden="1">{#N/A,#N/A,FALSE,"Tabelle3";#N/A,#N/A,FALSE,"abb5 ";#N/A,#N/A,FALSE,"Tabelle1"}</definedName>
    <definedName name="wq3e" hidden="1">{#N/A,#N/A,FALSE,"Tabelle3";#N/A,#N/A,FALSE,"abb5 ";#N/A,#N/A,FALSE,"Tabelle1"}</definedName>
    <definedName name="wqertrwrt" localSheetId="1" hidden="1">{"Tab1",#N/A,FALSE,"P";"Tab2",#N/A,FALSE,"P"}</definedName>
    <definedName name="wqertrwrt" localSheetId="40" hidden="1">{"Tab1",#N/A,FALSE,"P";"Tab2",#N/A,FALSE,"P"}</definedName>
    <definedName name="wqertrwrt" localSheetId="64" hidden="1">{"Tab1",#N/A,FALSE,"P";"Tab2",#N/A,FALSE,"P"}</definedName>
    <definedName name="wqertrwrt" localSheetId="66" hidden="1">{"Tab1",#N/A,FALSE,"P";"Tab2",#N/A,FALSE,"P"}</definedName>
    <definedName name="wqertrwrt" localSheetId="67" hidden="1">{"Tab1",#N/A,FALSE,"P";"Tab2",#N/A,FALSE,"P"}</definedName>
    <definedName name="wqertrwrt" localSheetId="8" hidden="1">{"Tab1",#N/A,FALSE,"P";"Tab2",#N/A,FALSE,"P"}</definedName>
    <definedName name="wqertrwrt" hidden="1">{"Tab1",#N/A,FALSE,"P";"Tab2",#N/A,FALSE,"P"}</definedName>
    <definedName name="wrn.Absatzplan._.1996." localSheetId="1" hidden="1">{#N/A,#N/A,TRUE,"Tabelle1";#N/A,#N/A,TRUE,"Tabelle2";#N/A,#N/A,TRUE,"Tabelle3";#N/A,#N/A,TRUE,"Tabelle4"}</definedName>
    <definedName name="wrn.Absatzplan._.1996." localSheetId="40" hidden="1">{#N/A,#N/A,TRUE,"Tabelle1";#N/A,#N/A,TRUE,"Tabelle2";#N/A,#N/A,TRUE,"Tabelle3";#N/A,#N/A,TRUE,"Tabelle4"}</definedName>
    <definedName name="wrn.Absatzplan._.1996." localSheetId="64" hidden="1">{#N/A,#N/A,TRUE,"Tabelle1";#N/A,#N/A,TRUE,"Tabelle2";#N/A,#N/A,TRUE,"Tabelle3";#N/A,#N/A,TRUE,"Tabelle4"}</definedName>
    <definedName name="wrn.Absatzplan._.1996." localSheetId="66" hidden="1">{#N/A,#N/A,TRUE,"Tabelle1";#N/A,#N/A,TRUE,"Tabelle2";#N/A,#N/A,TRUE,"Tabelle3";#N/A,#N/A,TRUE,"Tabelle4"}</definedName>
    <definedName name="wrn.Absatzplan._.1996." localSheetId="67" hidden="1">{#N/A,#N/A,TRUE,"Tabelle1";#N/A,#N/A,TRUE,"Tabelle2";#N/A,#N/A,TRUE,"Tabelle3";#N/A,#N/A,TRUE,"Tabelle4"}</definedName>
    <definedName name="wrn.Absatzplan._.1996." localSheetId="8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40" hidden="1">{#N/A,#N/A,FALSE,"Aging Summary";#N/A,#N/A,FALSE,"Ratio Analysis";#N/A,#N/A,FALSE,"Test 120 Day Accts";#N/A,#N/A,FALSE,"Tickmarks"}</definedName>
    <definedName name="wrn.Aging._.and._.Trend._.Analysis." localSheetId="64" hidden="1">{#N/A,#N/A,FALSE,"Aging Summary";#N/A,#N/A,FALSE,"Ratio Analysis";#N/A,#N/A,FALSE,"Test 120 Day Accts";#N/A,#N/A,FALSE,"Tickmarks"}</definedName>
    <definedName name="wrn.Aging._.and._.Trend._.Analysis." localSheetId="66" hidden="1">{#N/A,#N/A,FALSE,"Aging Summary";#N/A,#N/A,FALSE,"Ratio Analysis";#N/A,#N/A,FALSE,"Test 120 Day Accts";#N/A,#N/A,FALSE,"Tickmarks"}</definedName>
    <definedName name="wrn.Aging._.and._.Trend._.Analysis." localSheetId="67" hidden="1">{#N/A,#N/A,FALSE,"Aging Summary";#N/A,#N/A,FALSE,"Ratio Analysis";#N/A,#N/A,FALSE,"Test 120 Day Accts";#N/A,#N/A,FALSE,"Tickmarks"}</definedName>
    <definedName name="wrn.Aging._.and._.Trend._.Analysis." localSheetId="8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_.Standard." localSheetId="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0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6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6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6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SID03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6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6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6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BANKS." localSheetId="1" hidden="1">{#N/A,#N/A,FALSE,"BANKS"}</definedName>
    <definedName name="wrn.BANKS." localSheetId="40" hidden="1">{#N/A,#N/A,FALSE,"BANKS"}</definedName>
    <definedName name="wrn.BANKS." localSheetId="64" hidden="1">{#N/A,#N/A,FALSE,"BANKS"}</definedName>
    <definedName name="wrn.BANKS." localSheetId="66" hidden="1">{#N/A,#N/A,FALSE,"BANKS"}</definedName>
    <definedName name="wrn.BANKS." localSheetId="67" hidden="1">{#N/A,#N/A,FALSE,"BANKS"}</definedName>
    <definedName name="wrn.BANKS." localSheetId="8" hidden="1">{#N/A,#N/A,FALSE,"BANKS"}</definedName>
    <definedName name="wrn.BANKS." hidden="1">{#N/A,#N/A,FALSE,"BANKS"}</definedName>
    <definedName name="wrn.bericht." localSheetId="1" hidden="1">{#N/A,#N/A,FALSE,"Tabelle3";#N/A,#N/A,FALSE,"abb5 ";#N/A,#N/A,FALSE,"Tabelle1"}</definedName>
    <definedName name="wrn.bericht." localSheetId="40" hidden="1">{#N/A,#N/A,FALSE,"Tabelle3";#N/A,#N/A,FALSE,"abb5 ";#N/A,#N/A,FALSE,"Tabelle1"}</definedName>
    <definedName name="wrn.bericht." localSheetId="64" hidden="1">{#N/A,#N/A,FALSE,"Tabelle3";#N/A,#N/A,FALSE,"abb5 ";#N/A,#N/A,FALSE,"Tabelle1"}</definedName>
    <definedName name="wrn.bericht." localSheetId="66" hidden="1">{#N/A,#N/A,FALSE,"Tabelle3";#N/A,#N/A,FALSE,"abb5 ";#N/A,#N/A,FALSE,"Tabelle1"}</definedName>
    <definedName name="wrn.bericht." localSheetId="67" hidden="1">{#N/A,#N/A,FALSE,"Tabelle3";#N/A,#N/A,FALSE,"abb5 ";#N/A,#N/A,FALSE,"Tabelle1"}</definedName>
    <definedName name="wrn.bericht." localSheetId="8" hidden="1">{#N/A,#N/A,FALSE,"Tabelle3";#N/A,#N/A,FALSE,"abb5 ";#N/A,#N/A,FALSE,"Tabelle1"}</definedName>
    <definedName name="wrn.bericht." hidden="1">{#N/A,#N/A,FALSE,"Tabelle3";#N/A,#N/A,FALSE,"abb5 ";#N/A,#N/A,FALSE,"Tabelle1"}</definedName>
    <definedName name="wrn.BOP." localSheetId="1" hidden="1">{#N/A,#N/A,FALSE,"BOP"}</definedName>
    <definedName name="wrn.BOP." localSheetId="40" hidden="1">{#N/A,#N/A,FALSE,"BOP"}</definedName>
    <definedName name="wrn.BOP." localSheetId="64" hidden="1">{#N/A,#N/A,FALSE,"BOP"}</definedName>
    <definedName name="wrn.BOP." localSheetId="66" hidden="1">{#N/A,#N/A,FALSE,"BOP"}</definedName>
    <definedName name="wrn.BOP." localSheetId="67" hidden="1">{#N/A,#N/A,FALSE,"BOP"}</definedName>
    <definedName name="wrn.BOP." localSheetId="8" hidden="1">{#N/A,#N/A,FALSE,"BOP"}</definedName>
    <definedName name="wrn.BOP." hidden="1">{#N/A,#N/A,FALSE,"BOP"}</definedName>
    <definedName name="wrn.BOP_MIDTERM." localSheetId="1" hidden="1">{"BOP_TAB",#N/A,FALSE,"N";"MIDTERM_TAB",#N/A,FALSE,"O"}</definedName>
    <definedName name="wrn.BOP_MIDTERM." localSheetId="40" hidden="1">{"BOP_TAB",#N/A,FALSE,"N";"MIDTERM_TAB",#N/A,FALSE,"O"}</definedName>
    <definedName name="wrn.BOP_MIDTERM." localSheetId="64" hidden="1">{"BOP_TAB",#N/A,FALSE,"N";"MIDTERM_TAB",#N/A,FALSE,"O"}</definedName>
    <definedName name="wrn.BOP_MIDTERM." localSheetId="66" hidden="1">{"BOP_TAB",#N/A,FALSE,"N";"MIDTERM_TAB",#N/A,FALSE,"O"}</definedName>
    <definedName name="wrn.BOP_MIDTERM." localSheetId="67" hidden="1">{"BOP_TAB",#N/A,FALSE,"N";"MIDTERM_TAB",#N/A,FALSE,"O"}</definedName>
    <definedName name="wrn.BOP_MIDTERM." localSheetId="8" hidden="1">{"BOP_TAB",#N/A,FALSE,"N";"MIDTERM_TAB",#N/A,FALSE,"O"}</definedName>
    <definedName name="wrn.BOP_MIDTERM." hidden="1">{"BOP_TAB",#N/A,FALSE,"N";"MIDTERM_TAB",#N/A,FALSE,"O"}</definedName>
    <definedName name="wrn.CREDIT." localSheetId="1" hidden="1">{#N/A,#N/A,FALSE,"CREDIT"}</definedName>
    <definedName name="wrn.CREDIT." localSheetId="40" hidden="1">{#N/A,#N/A,FALSE,"CREDIT"}</definedName>
    <definedName name="wrn.CREDIT." localSheetId="64" hidden="1">{#N/A,#N/A,FALSE,"CREDIT"}</definedName>
    <definedName name="wrn.CREDIT." localSheetId="66" hidden="1">{#N/A,#N/A,FALSE,"CREDIT"}</definedName>
    <definedName name="wrn.CREDIT." localSheetId="67" hidden="1">{#N/A,#N/A,FALSE,"CREDIT"}</definedName>
    <definedName name="wrn.CREDIT." localSheetId="8" hidden="1">{#N/A,#N/A,FALSE,"CREDIT"}</definedName>
    <definedName name="wrn.CREDIT." hidden="1">{#N/A,#N/A,FALSE,"CREDIT"}</definedName>
    <definedName name="wrn.DEBTSVC." localSheetId="1" hidden="1">{#N/A,#N/A,FALSE,"DEBTSVC"}</definedName>
    <definedName name="wrn.DEBTSVC." localSheetId="40" hidden="1">{#N/A,#N/A,FALSE,"DEBTSVC"}</definedName>
    <definedName name="wrn.DEBTSVC." localSheetId="64" hidden="1">{#N/A,#N/A,FALSE,"DEBTSVC"}</definedName>
    <definedName name="wrn.DEBTSVC." localSheetId="66" hidden="1">{#N/A,#N/A,FALSE,"DEBTSVC"}</definedName>
    <definedName name="wrn.DEBTSVC." localSheetId="67" hidden="1">{#N/A,#N/A,FALSE,"DEBTSVC"}</definedName>
    <definedName name="wrn.DEBTSVC." localSheetId="8" hidden="1">{#N/A,#N/A,FALSE,"DEBTSVC"}</definedName>
    <definedName name="wrn.DEBTSVC." hidden="1">{#N/A,#N/A,FALSE,"DEBTSVC"}</definedName>
    <definedName name="wrn.DEPO." localSheetId="1" hidden="1">{#N/A,#N/A,FALSE,"DEPO"}</definedName>
    <definedName name="wrn.DEPO." localSheetId="40" hidden="1">{#N/A,#N/A,FALSE,"DEPO"}</definedName>
    <definedName name="wrn.DEPO." localSheetId="64" hidden="1">{#N/A,#N/A,FALSE,"DEPO"}</definedName>
    <definedName name="wrn.DEPO." localSheetId="66" hidden="1">{#N/A,#N/A,FALSE,"DEPO"}</definedName>
    <definedName name="wrn.DEPO." localSheetId="67" hidden="1">{#N/A,#N/A,FALSE,"DEPO"}</definedName>
    <definedName name="wrn.DEPO." localSheetId="8" hidden="1">{#N/A,#N/A,FALSE,"DEPO"}</definedName>
    <definedName name="wrn.DEPO." hidden="1">{#N/A,#N/A,FALSE,"DEPO"}</definedName>
    <definedName name="wrn.EXCISE." localSheetId="1" hidden="1">{#N/A,#N/A,FALSE,"EXCISE"}</definedName>
    <definedName name="wrn.EXCISE." localSheetId="40" hidden="1">{#N/A,#N/A,FALSE,"EXCISE"}</definedName>
    <definedName name="wrn.EXCISE." localSheetId="64" hidden="1">{#N/A,#N/A,FALSE,"EXCISE"}</definedName>
    <definedName name="wrn.EXCISE." localSheetId="66" hidden="1">{#N/A,#N/A,FALSE,"EXCISE"}</definedName>
    <definedName name="wrn.EXCISE." localSheetId="67" hidden="1">{#N/A,#N/A,FALSE,"EXCISE"}</definedName>
    <definedName name="wrn.EXCISE." localSheetId="8" hidden="1">{#N/A,#N/A,FALSE,"EXCISE"}</definedName>
    <definedName name="wrn.EXCISE." hidden="1">{#N/A,#N/A,FALSE,"EXCISE"}</definedName>
    <definedName name="wrn.EXRATE." localSheetId="1" hidden="1">{#N/A,#N/A,FALSE,"EXRATE"}</definedName>
    <definedName name="wrn.EXRATE." localSheetId="40" hidden="1">{#N/A,#N/A,FALSE,"EXRATE"}</definedName>
    <definedName name="wrn.EXRATE." localSheetId="64" hidden="1">{#N/A,#N/A,FALSE,"EXRATE"}</definedName>
    <definedName name="wrn.EXRATE." localSheetId="66" hidden="1">{#N/A,#N/A,FALSE,"EXRATE"}</definedName>
    <definedName name="wrn.EXRATE." localSheetId="67" hidden="1">{#N/A,#N/A,FALSE,"EXRATE"}</definedName>
    <definedName name="wrn.EXRATE." localSheetId="8" hidden="1">{#N/A,#N/A,FALSE,"EXRATE"}</definedName>
    <definedName name="wrn.EXRATE." hidden="1">{#N/A,#N/A,FALSE,"EXRATE"}</definedName>
    <definedName name="wrn.EXTDEBT." localSheetId="1" hidden="1">{#N/A,#N/A,FALSE,"EXTDEBT"}</definedName>
    <definedName name="wrn.EXTDEBT." localSheetId="40" hidden="1">{#N/A,#N/A,FALSE,"EXTDEBT"}</definedName>
    <definedName name="wrn.EXTDEBT." localSheetId="64" hidden="1">{#N/A,#N/A,FALSE,"EXTDEBT"}</definedName>
    <definedName name="wrn.EXTDEBT." localSheetId="66" hidden="1">{#N/A,#N/A,FALSE,"EXTDEBT"}</definedName>
    <definedName name="wrn.EXTDEBT." localSheetId="67" hidden="1">{#N/A,#N/A,FALSE,"EXTDEBT"}</definedName>
    <definedName name="wrn.EXTDEBT." localSheetId="8" hidden="1">{#N/A,#N/A,FALSE,"EXTDEBT"}</definedName>
    <definedName name="wrn.EXTDEBT." hidden="1">{#N/A,#N/A,FALSE,"EXTDEBT"}</definedName>
    <definedName name="wrn.EXTRABUDGT." localSheetId="1" hidden="1">{#N/A,#N/A,FALSE,"EXTRABUDGT"}</definedName>
    <definedName name="wrn.EXTRABUDGT." localSheetId="40" hidden="1">{#N/A,#N/A,FALSE,"EXTRABUDGT"}</definedName>
    <definedName name="wrn.EXTRABUDGT." localSheetId="64" hidden="1">{#N/A,#N/A,FALSE,"EXTRABUDGT"}</definedName>
    <definedName name="wrn.EXTRABUDGT." localSheetId="66" hidden="1">{#N/A,#N/A,FALSE,"EXTRABUDGT"}</definedName>
    <definedName name="wrn.EXTRABUDGT." localSheetId="67" hidden="1">{#N/A,#N/A,FALSE,"EXTRABUDGT"}</definedName>
    <definedName name="wrn.EXTRABUDGT." localSheetId="8" hidden="1">{#N/A,#N/A,FALSE,"EXTRABUDGT"}</definedName>
    <definedName name="wrn.EXTRABUDGT." hidden="1">{#N/A,#N/A,FALSE,"EXTRABUDGT"}</definedName>
    <definedName name="wrn.EXTRABUDGT2." localSheetId="1" hidden="1">{#N/A,#N/A,FALSE,"EXTRABUDGT2"}</definedName>
    <definedName name="wrn.EXTRABUDGT2." localSheetId="40" hidden="1">{#N/A,#N/A,FALSE,"EXTRABUDGT2"}</definedName>
    <definedName name="wrn.EXTRABUDGT2." localSheetId="64" hidden="1">{#N/A,#N/A,FALSE,"EXTRABUDGT2"}</definedName>
    <definedName name="wrn.EXTRABUDGT2." localSheetId="66" hidden="1">{#N/A,#N/A,FALSE,"EXTRABUDGT2"}</definedName>
    <definedName name="wrn.EXTRABUDGT2." localSheetId="67" hidden="1">{#N/A,#N/A,FALSE,"EXTRABUDGT2"}</definedName>
    <definedName name="wrn.EXTRABUDGT2." localSheetId="8" hidden="1">{#N/A,#N/A,FALSE,"EXTRABUDGT2"}</definedName>
    <definedName name="wrn.EXTRABUDGT2." hidden="1">{#N/A,#N/A,FALSE,"EXTRABUDGT2"}</definedName>
    <definedName name="wrn.GDP." localSheetId="1" hidden="1">{#N/A,#N/A,FALSE,"GDP_ORIGIN";#N/A,#N/A,FALSE,"EMP_POP"}</definedName>
    <definedName name="wrn.GDP." localSheetId="40" hidden="1">{#N/A,#N/A,FALSE,"GDP_ORIGIN";#N/A,#N/A,FALSE,"EMP_POP"}</definedName>
    <definedName name="wrn.GDP." localSheetId="64" hidden="1">{#N/A,#N/A,FALSE,"GDP_ORIGIN";#N/A,#N/A,FALSE,"EMP_POP"}</definedName>
    <definedName name="wrn.GDP." localSheetId="66" hidden="1">{#N/A,#N/A,FALSE,"GDP_ORIGIN";#N/A,#N/A,FALSE,"EMP_POP"}</definedName>
    <definedName name="wrn.GDP." localSheetId="67" hidden="1">{#N/A,#N/A,FALSE,"GDP_ORIGIN";#N/A,#N/A,FALSE,"EMP_POP"}</definedName>
    <definedName name="wrn.GDP." localSheetId="8" hidden="1">{#N/A,#N/A,FALSE,"GDP_ORIGIN";#N/A,#N/A,FALSE,"EMP_POP"}</definedName>
    <definedName name="wrn.GDP." hidden="1">{#N/A,#N/A,FALSE,"GDP_ORIGIN";#N/A,#N/A,FALSE,"EMP_POP"}</definedName>
    <definedName name="wrn.Gefran." localSheetId="1" hidden="1">{"CECons",#N/A,FALSE,"CE"}</definedName>
    <definedName name="wrn.Gefran." localSheetId="40" hidden="1">{"CECons",#N/A,FALSE,"CE"}</definedName>
    <definedName name="wrn.Gefran." localSheetId="64" hidden="1">{"CECons",#N/A,FALSE,"CE"}</definedName>
    <definedName name="wrn.Gefran." localSheetId="66" hidden="1">{"CECons",#N/A,FALSE,"CE"}</definedName>
    <definedName name="wrn.Gefran." localSheetId="67" hidden="1">{"CECons",#N/A,FALSE,"CE"}</definedName>
    <definedName name="wrn.Gefran." localSheetId="8" hidden="1">{"CECons",#N/A,FALSE,"CE"}</definedName>
    <definedName name="wrn.Gefran." hidden="1">{"CECons",#N/A,FALSE,"CE"}</definedName>
    <definedName name="wrn.GGOVT." localSheetId="1" hidden="1">{#N/A,#N/A,FALSE,"GGOVT"}</definedName>
    <definedName name="wrn.GGOVT." localSheetId="40" hidden="1">{#N/A,#N/A,FALSE,"GGOVT"}</definedName>
    <definedName name="wrn.GGOVT." localSheetId="64" hidden="1">{#N/A,#N/A,FALSE,"GGOVT"}</definedName>
    <definedName name="wrn.GGOVT." localSheetId="66" hidden="1">{#N/A,#N/A,FALSE,"GGOVT"}</definedName>
    <definedName name="wrn.GGOVT." localSheetId="67" hidden="1">{#N/A,#N/A,FALSE,"GGOVT"}</definedName>
    <definedName name="wrn.GGOVT." localSheetId="8" hidden="1">{#N/A,#N/A,FALSE,"GGOVT"}</definedName>
    <definedName name="wrn.GGOVT." hidden="1">{#N/A,#N/A,FALSE,"GGOVT"}</definedName>
    <definedName name="wrn.GGOVT2." localSheetId="1" hidden="1">{#N/A,#N/A,FALSE,"GGOVT2"}</definedName>
    <definedName name="wrn.GGOVT2." localSheetId="40" hidden="1">{#N/A,#N/A,FALSE,"GGOVT2"}</definedName>
    <definedName name="wrn.GGOVT2." localSheetId="64" hidden="1">{#N/A,#N/A,FALSE,"GGOVT2"}</definedName>
    <definedName name="wrn.GGOVT2." localSheetId="66" hidden="1">{#N/A,#N/A,FALSE,"GGOVT2"}</definedName>
    <definedName name="wrn.GGOVT2." localSheetId="67" hidden="1">{#N/A,#N/A,FALSE,"GGOVT2"}</definedName>
    <definedName name="wrn.GGOVT2." localSheetId="8" hidden="1">{#N/A,#N/A,FALSE,"GGOVT2"}</definedName>
    <definedName name="wrn.GGOVT2." hidden="1">{#N/A,#N/A,FALSE,"GGOVT2"}</definedName>
    <definedName name="wrn.GGOVTPC." localSheetId="1" hidden="1">{#N/A,#N/A,FALSE,"GGOVT%"}</definedName>
    <definedName name="wrn.GGOVTPC." localSheetId="40" hidden="1">{#N/A,#N/A,FALSE,"GGOVT%"}</definedName>
    <definedName name="wrn.GGOVTPC." localSheetId="64" hidden="1">{#N/A,#N/A,FALSE,"GGOVT%"}</definedName>
    <definedName name="wrn.GGOVTPC." localSheetId="66" hidden="1">{#N/A,#N/A,FALSE,"GGOVT%"}</definedName>
    <definedName name="wrn.GGOVTPC." localSheetId="67" hidden="1">{#N/A,#N/A,FALSE,"GGOVT%"}</definedName>
    <definedName name="wrn.GGOVTPC." localSheetId="8" hidden="1">{#N/A,#N/A,FALSE,"GGOVT%"}</definedName>
    <definedName name="wrn.GGOVTPC." hidden="1">{#N/A,#N/A,FALSE,"GGOVT%"}</definedName>
    <definedName name="wrn.INCOMETX." localSheetId="1" hidden="1">{#N/A,#N/A,FALSE,"INCOMETX"}</definedName>
    <definedName name="wrn.INCOMETX." localSheetId="40" hidden="1">{#N/A,#N/A,FALSE,"INCOMETX"}</definedName>
    <definedName name="wrn.INCOMETX." localSheetId="64" hidden="1">{#N/A,#N/A,FALSE,"INCOMETX"}</definedName>
    <definedName name="wrn.INCOMETX." localSheetId="66" hidden="1">{#N/A,#N/A,FALSE,"INCOMETX"}</definedName>
    <definedName name="wrn.INCOMETX." localSheetId="67" hidden="1">{#N/A,#N/A,FALSE,"INCOMETX"}</definedName>
    <definedName name="wrn.INCOMETX." localSheetId="8" hidden="1">{#N/A,#N/A,FALSE,"INCOMETX"}</definedName>
    <definedName name="wrn.INCOMETX." hidden="1">{#N/A,#N/A,FALSE,"INCOMETX"}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8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localSheetId="1" hidden="1">{#N/A,#N/A,FALSE,"INTERST"}</definedName>
    <definedName name="wrn.INTERST." localSheetId="40" hidden="1">{#N/A,#N/A,FALSE,"INTERST"}</definedName>
    <definedName name="wrn.INTERST." localSheetId="64" hidden="1">{#N/A,#N/A,FALSE,"INTERST"}</definedName>
    <definedName name="wrn.INTERST." localSheetId="66" hidden="1">{#N/A,#N/A,FALSE,"INTERST"}</definedName>
    <definedName name="wrn.INTERST." localSheetId="67" hidden="1">{#N/A,#N/A,FALSE,"INTERST"}</definedName>
    <definedName name="wrn.INTERST." localSheetId="8" hidden="1">{#N/A,#N/A,FALSE,"INTERST"}</definedName>
    <definedName name="wrn.INTERST." hidden="1">{#N/A,#N/A,FALSE,"INTERST"}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krozensus." localSheetId="1" hidden="1">{#N/A,#N/A,FALSE,"MZ GRV";#N/A,#N/A,FALSE,"MZ ArV";#N/A,#N/A,FALSE,"MZ AnV";#N/A,#N/A,FALSE,"MZ KnV"}</definedName>
    <definedName name="wrn.Mikrozensus." localSheetId="40" hidden="1">{#N/A,#N/A,FALSE,"MZ GRV";#N/A,#N/A,FALSE,"MZ ArV";#N/A,#N/A,FALSE,"MZ AnV";#N/A,#N/A,FALSE,"MZ KnV"}</definedName>
    <definedName name="wrn.Mikrozensus." localSheetId="64" hidden="1">{#N/A,#N/A,FALSE,"MZ GRV";#N/A,#N/A,FALSE,"MZ ArV";#N/A,#N/A,FALSE,"MZ AnV";#N/A,#N/A,FALSE,"MZ KnV"}</definedName>
    <definedName name="wrn.Mikrozensus." localSheetId="66" hidden="1">{#N/A,#N/A,FALSE,"MZ GRV";#N/A,#N/A,FALSE,"MZ ArV";#N/A,#N/A,FALSE,"MZ AnV";#N/A,#N/A,FALSE,"MZ KnV"}</definedName>
    <definedName name="wrn.Mikrozensus." localSheetId="67" hidden="1">{#N/A,#N/A,FALSE,"MZ GRV";#N/A,#N/A,FALSE,"MZ ArV";#N/A,#N/A,FALSE,"MZ AnV";#N/A,#N/A,FALSE,"MZ KnV"}</definedName>
    <definedName name="wrn.Mikrozensus." localSheetId="8" hidden="1">{#N/A,#N/A,FALSE,"MZ GRV";#N/A,#N/A,FALSE,"MZ ArV";#N/A,#N/A,FALSE,"MZ AnV";#N/A,#N/A,FALSE,"MZ KnV"}</definedName>
    <definedName name="wrn.Mikrozensus." hidden="1">{#N/A,#N/A,FALSE,"MZ GRV";#N/A,#N/A,FALSE,"MZ ArV";#N/A,#N/A,FALSE,"MZ AnV";#N/A,#N/A,FALSE,"MZ KnV"}</definedName>
    <definedName name="wrn.MIT." localSheetId="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6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6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6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ONA." localSheetId="1" hidden="1">{"MONA",#N/A,FALSE,"S"}</definedName>
    <definedName name="wrn.MONA." localSheetId="40" hidden="1">{"MONA",#N/A,FALSE,"S"}</definedName>
    <definedName name="wrn.MONA." localSheetId="64" hidden="1">{"MONA",#N/A,FALSE,"S"}</definedName>
    <definedName name="wrn.MONA." localSheetId="66" hidden="1">{"MONA",#N/A,FALSE,"S"}</definedName>
    <definedName name="wrn.MONA." localSheetId="67" hidden="1">{"MONA",#N/A,FALSE,"S"}</definedName>
    <definedName name="wrn.MONA." localSheetId="8" hidden="1">{"MONA",#N/A,FALSE,"S"}</definedName>
    <definedName name="wrn.MONA." hidden="1">{"MONA",#N/A,FALSE,"S"}</definedName>
    <definedName name="wrn.Monthsheet." localSheetId="1" hidden="1">{"Minpmon",#N/A,FALSE,"Monthinput"}</definedName>
    <definedName name="wrn.Monthsheet." localSheetId="40" hidden="1">{"Minpmon",#N/A,FALSE,"Monthinput"}</definedName>
    <definedName name="wrn.Monthsheet." localSheetId="64" hidden="1">{"Minpmon",#N/A,FALSE,"Monthinput"}</definedName>
    <definedName name="wrn.Monthsheet." localSheetId="66" hidden="1">{"Minpmon",#N/A,FALSE,"Monthinput"}</definedName>
    <definedName name="wrn.Monthsheet." localSheetId="67" hidden="1">{"Minpmon",#N/A,FALSE,"Monthinput"}</definedName>
    <definedName name="wrn.Monthsheet." localSheetId="8" hidden="1">{"Minpmon",#N/A,FALSE,"Monthinput"}</definedName>
    <definedName name="wrn.Monthsheet." hidden="1">{"Minpmon",#N/A,FALSE,"Monthinput"}</definedName>
    <definedName name="wrn.MS." localSheetId="1" hidden="1">{#N/A,#N/A,FALSE,"MS"}</definedName>
    <definedName name="wrn.MS." localSheetId="40" hidden="1">{#N/A,#N/A,FALSE,"MS"}</definedName>
    <definedName name="wrn.MS." localSheetId="64" hidden="1">{#N/A,#N/A,FALSE,"MS"}</definedName>
    <definedName name="wrn.MS." localSheetId="66" hidden="1">{#N/A,#N/A,FALSE,"MS"}</definedName>
    <definedName name="wrn.MS." localSheetId="67" hidden="1">{#N/A,#N/A,FALSE,"MS"}</definedName>
    <definedName name="wrn.MS." localSheetId="8" hidden="1">{#N/A,#N/A,FALSE,"MS"}</definedName>
    <definedName name="wrn.MS." hidden="1">{#N/A,#N/A,FALSE,"MS"}</definedName>
    <definedName name="wrn.NBG." localSheetId="1" hidden="1">{#N/A,#N/A,FALSE,"NBG"}</definedName>
    <definedName name="wrn.NBG." localSheetId="40" hidden="1">{#N/A,#N/A,FALSE,"NBG"}</definedName>
    <definedName name="wrn.NBG." localSheetId="64" hidden="1">{#N/A,#N/A,FALSE,"NBG"}</definedName>
    <definedName name="wrn.NBG." localSheetId="66" hidden="1">{#N/A,#N/A,FALSE,"NBG"}</definedName>
    <definedName name="wrn.NBG." localSheetId="67" hidden="1">{#N/A,#N/A,FALSE,"NBG"}</definedName>
    <definedName name="wrn.NBG." localSheetId="8" hidden="1">{#N/A,#N/A,FALSE,"NBG"}</definedName>
    <definedName name="wrn.NBG." hidden="1">{#N/A,#N/A,FALSE,"NBG"}</definedName>
    <definedName name="wrn.netto." localSheetId="1" hidden="1">{#N/A,#N/A,FALSE,"Tabelle1"}</definedName>
    <definedName name="wrn.netto." localSheetId="40" hidden="1">{#N/A,#N/A,FALSE,"Tabelle1"}</definedName>
    <definedName name="wrn.netto." localSheetId="64" hidden="1">{#N/A,#N/A,FALSE,"Tabelle1"}</definedName>
    <definedName name="wrn.netto." localSheetId="66" hidden="1">{#N/A,#N/A,FALSE,"Tabelle1"}</definedName>
    <definedName name="wrn.netto." localSheetId="67" hidden="1">{#N/A,#N/A,FALSE,"Tabelle1"}</definedName>
    <definedName name="wrn.netto." localSheetId="8" hidden="1">{#N/A,#N/A,FALSE,"Tabelle1"}</definedName>
    <definedName name="wrn.netto." hidden="1">{#N/A,#N/A,FALSE,"Tabelle1"}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40" hidden="1">{#N/A,#N/A,FALSE,"I";#N/A,#N/A,FALSE,"J";#N/A,#N/A,FALSE,"K";#N/A,#N/A,FALSE,"L";#N/A,#N/A,FALSE,"M";#N/A,#N/A,FALSE,"N";#N/A,#N/A,FALSE,"O"}</definedName>
    <definedName name="wrn.Output._.tables." localSheetId="64" hidden="1">{#N/A,#N/A,FALSE,"I";#N/A,#N/A,FALSE,"J";#N/A,#N/A,FALSE,"K";#N/A,#N/A,FALSE,"L";#N/A,#N/A,FALSE,"M";#N/A,#N/A,FALSE,"N";#N/A,#N/A,FALSE,"O"}</definedName>
    <definedName name="wrn.Output._.tables." localSheetId="66" hidden="1">{#N/A,#N/A,FALSE,"I";#N/A,#N/A,FALSE,"J";#N/A,#N/A,FALSE,"K";#N/A,#N/A,FALSE,"L";#N/A,#N/A,FALSE,"M";#N/A,#N/A,FALSE,"N";#N/A,#N/A,FALSE,"O"}</definedName>
    <definedName name="wrn.Output._.tables." localSheetId="67" hidden="1">{#N/A,#N/A,FALSE,"I";#N/A,#N/A,FALSE,"J";#N/A,#N/A,FALSE,"K";#N/A,#N/A,FALSE,"L";#N/A,#N/A,FALSE,"M";#N/A,#N/A,FALSE,"N";#N/A,#N/A,FALSE,"O"}</definedName>
    <definedName name="wrn.Output._.tables." localSheetId="8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CPI." localSheetId="1" hidden="1">{#N/A,#N/A,FALSE,"PCPI"}</definedName>
    <definedName name="wrn.PCPI." localSheetId="40" hidden="1">{#N/A,#N/A,FALSE,"PCPI"}</definedName>
    <definedName name="wrn.PCPI." localSheetId="64" hidden="1">{#N/A,#N/A,FALSE,"PCPI"}</definedName>
    <definedName name="wrn.PCPI." localSheetId="66" hidden="1">{#N/A,#N/A,FALSE,"PCPI"}</definedName>
    <definedName name="wrn.PCPI." localSheetId="67" hidden="1">{#N/A,#N/A,FALSE,"PCPI"}</definedName>
    <definedName name="wrn.PCPI." localSheetId="8" hidden="1">{#N/A,#N/A,FALSE,"PCPI"}</definedName>
    <definedName name="wrn.PCPI." hidden="1">{#N/A,#N/A,FALSE,"PCPI"}</definedName>
    <definedName name="wrn.PENSION." localSheetId="1" hidden="1">{#N/A,#N/A,FALSE,"PENSION"}</definedName>
    <definedName name="wrn.PENSION." localSheetId="40" hidden="1">{#N/A,#N/A,FALSE,"PENSION"}</definedName>
    <definedName name="wrn.PENSION." localSheetId="64" hidden="1">{#N/A,#N/A,FALSE,"PENSION"}</definedName>
    <definedName name="wrn.PENSION." localSheetId="66" hidden="1">{#N/A,#N/A,FALSE,"PENSION"}</definedName>
    <definedName name="wrn.PENSION." localSheetId="67" hidden="1">{#N/A,#N/A,FALSE,"PENSION"}</definedName>
    <definedName name="wrn.PENSION." localSheetId="8" hidden="1">{#N/A,#N/A,FALSE,"PENSION"}</definedName>
    <definedName name="wrn.PENSION." hidden="1">{#N/A,#N/A,FALSE,"PENSION"}</definedName>
    <definedName name="wrn.Program." localSheetId="1" hidden="1">{"Tab1",#N/A,FALSE,"P";"Tab2",#N/A,FALSE,"P"}</definedName>
    <definedName name="wrn.Program." localSheetId="40" hidden="1">{"Tab1",#N/A,FALSE,"P";"Tab2",#N/A,FALSE,"P"}</definedName>
    <definedName name="wrn.Program." localSheetId="64" hidden="1">{"Tab1",#N/A,FALSE,"P";"Tab2",#N/A,FALSE,"P"}</definedName>
    <definedName name="wrn.Program." localSheetId="66" hidden="1">{"Tab1",#N/A,FALSE,"P";"Tab2",#N/A,FALSE,"P"}</definedName>
    <definedName name="wrn.Program." localSheetId="67" hidden="1">{"Tab1",#N/A,FALSE,"P";"Tab2",#N/A,FALSE,"P"}</definedName>
    <definedName name="wrn.Program." localSheetId="8" hidden="1">{"Tab1",#N/A,FALSE,"P";"Tab2",#N/A,FALSE,"P"}</definedName>
    <definedName name="wrn.Program." hidden="1">{"Tab1",#N/A,FALSE,"P";"Tab2",#N/A,FALSE,"P"}</definedName>
    <definedName name="wrn.PRUDENT." localSheetId="1" hidden="1">{#N/A,#N/A,FALSE,"PRUDENT"}</definedName>
    <definedName name="wrn.PRUDENT." localSheetId="40" hidden="1">{#N/A,#N/A,FALSE,"PRUDENT"}</definedName>
    <definedName name="wrn.PRUDENT." localSheetId="64" hidden="1">{#N/A,#N/A,FALSE,"PRUDENT"}</definedName>
    <definedName name="wrn.PRUDENT." localSheetId="66" hidden="1">{#N/A,#N/A,FALSE,"PRUDENT"}</definedName>
    <definedName name="wrn.PRUDENT." localSheetId="67" hidden="1">{#N/A,#N/A,FALSE,"PRUDENT"}</definedName>
    <definedName name="wrn.PRUDENT." localSheetId="8" hidden="1">{#N/A,#N/A,FALSE,"PRUDENT"}</definedName>
    <definedName name="wrn.PRUDENT." hidden="1">{#N/A,#N/A,FALSE,"PRUDENT"}</definedName>
    <definedName name="wrn.PUBLEXP." localSheetId="1" hidden="1">{#N/A,#N/A,FALSE,"PUBLEXP"}</definedName>
    <definedName name="wrn.PUBLEXP." localSheetId="40" hidden="1">{#N/A,#N/A,FALSE,"PUBLEXP"}</definedName>
    <definedName name="wrn.PUBLEXP." localSheetId="64" hidden="1">{#N/A,#N/A,FALSE,"PUBLEXP"}</definedName>
    <definedName name="wrn.PUBLEXP." localSheetId="66" hidden="1">{#N/A,#N/A,FALSE,"PUBLEXP"}</definedName>
    <definedName name="wrn.PUBLEXP." localSheetId="67" hidden="1">{#N/A,#N/A,FALSE,"PUBLEXP"}</definedName>
    <definedName name="wrn.PUBLEXP." localSheetId="8" hidden="1">{#N/A,#N/A,FALSE,"PUBLEXP"}</definedName>
    <definedName name="wrn.PUBLEXP." hidden="1">{#N/A,#N/A,FALSE,"PUBLEXP"}</definedName>
    <definedName name="wrn.REDTABS." localSheetId="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0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64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66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67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8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pred.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6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6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VSHARE." localSheetId="1" hidden="1">{#N/A,#N/A,FALSE,"REVSHARE"}</definedName>
    <definedName name="wrn.REVSHARE." localSheetId="40" hidden="1">{#N/A,#N/A,FALSE,"REVSHARE"}</definedName>
    <definedName name="wrn.REVSHARE." localSheetId="64" hidden="1">{#N/A,#N/A,FALSE,"REVSHARE"}</definedName>
    <definedName name="wrn.REVSHARE." localSheetId="66" hidden="1">{#N/A,#N/A,FALSE,"REVSHARE"}</definedName>
    <definedName name="wrn.REVSHARE." localSheetId="67" hidden="1">{#N/A,#N/A,FALSE,"REVSHARE"}</definedName>
    <definedName name="wrn.REVSHARE." localSheetId="8" hidden="1">{#N/A,#N/A,FALSE,"REVSHARE"}</definedName>
    <definedName name="wrn.REVSHARE." hidden="1">{#N/A,#N/A,FALSE,"REVSHARE"}</definedName>
    <definedName name="wrn.Riqfin." localSheetId="1" hidden="1">{"Riqfin97",#N/A,FALSE,"Tran";"Riqfinpro",#N/A,FALSE,"Tran"}</definedName>
    <definedName name="wrn.Riqfin." localSheetId="40" hidden="1">{"Riqfin97",#N/A,FALSE,"Tran";"Riqfinpro",#N/A,FALSE,"Tran"}</definedName>
    <definedName name="wrn.Riqfin." localSheetId="64" hidden="1">{"Riqfin97",#N/A,FALSE,"Tran";"Riqfinpro",#N/A,FALSE,"Tran"}</definedName>
    <definedName name="wrn.Riqfin." localSheetId="66" hidden="1">{"Riqfin97",#N/A,FALSE,"Tran";"Riqfinpro",#N/A,FALSE,"Tran"}</definedName>
    <definedName name="wrn.Riqfin." localSheetId="67" hidden="1">{"Riqfin97",#N/A,FALSE,"Tran";"Riqfinpro",#N/A,FALSE,"Tran"}</definedName>
    <definedName name="wrn.Riqfin." localSheetId="8" hidden="1">{"Riqfin97",#N/A,FALSE,"Tran";"Riqfinpro",#N/A,FALSE,"Tran"}</definedName>
    <definedName name="wrn.Riqfin." hidden="1">{"Riqfin97",#N/A,FALSE,"Tran";"Riqfinpro",#N/A,FALSE,"Tran"}</definedName>
    <definedName name="wrn.RViZ96.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6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6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6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Staff._.Report._.Tables." localSheetId="1" hidden="1">{#N/A,#N/A,FALSE,"SR1";#N/A,#N/A,FALSE,"SR2";#N/A,#N/A,FALSE,"SR3";#N/A,#N/A,FALSE,"SR4"}</definedName>
    <definedName name="wrn.Staff._.Report._.Tables." localSheetId="40" hidden="1">{#N/A,#N/A,FALSE,"SR1";#N/A,#N/A,FALSE,"SR2";#N/A,#N/A,FALSE,"SR3";#N/A,#N/A,FALSE,"SR4"}</definedName>
    <definedName name="wrn.Staff._.Report._.Tables." localSheetId="64" hidden="1">{#N/A,#N/A,FALSE,"SR1";#N/A,#N/A,FALSE,"SR2";#N/A,#N/A,FALSE,"SR3";#N/A,#N/A,FALSE,"SR4"}</definedName>
    <definedName name="wrn.Staff._.Report._.Tables." localSheetId="66" hidden="1">{#N/A,#N/A,FALSE,"SR1";#N/A,#N/A,FALSE,"SR2";#N/A,#N/A,FALSE,"SR3";#N/A,#N/A,FALSE,"SR4"}</definedName>
    <definedName name="wrn.Staff._.Report._.Tables." localSheetId="67" hidden="1">{#N/A,#N/A,FALSE,"SR1";#N/A,#N/A,FALSE,"SR2";#N/A,#N/A,FALSE,"SR3";#N/A,#N/A,FALSE,"SR4"}</definedName>
    <definedName name="wrn.Staff._.Report._.Tables." localSheetId="8" hidden="1">{#N/A,#N/A,FALSE,"SR1";#N/A,#N/A,FALSE,"SR2";#N/A,#N/A,FALSE,"SR3";#N/A,#N/A,FALSE,"SR4"}</definedName>
    <definedName name="wrn.Staff._.Report._.Tables." hidden="1">{#N/A,#N/A,FALSE,"SR1";#N/A,#N/A,FALSE,"SR2";#N/A,#N/A,FALSE,"SR3";#N/A,#N/A,FALSE,"SR4"}</definedName>
    <definedName name="wrn.staffreport.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6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6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TE." localSheetId="1" hidden="1">{#N/A,#N/A,FALSE,"STATE"}</definedName>
    <definedName name="wrn.STATE." localSheetId="40" hidden="1">{#N/A,#N/A,FALSE,"STATE"}</definedName>
    <definedName name="wrn.STATE." localSheetId="64" hidden="1">{#N/A,#N/A,FALSE,"STATE"}</definedName>
    <definedName name="wrn.STATE." localSheetId="66" hidden="1">{#N/A,#N/A,FALSE,"STATE"}</definedName>
    <definedName name="wrn.STATE." localSheetId="67" hidden="1">{#N/A,#N/A,FALSE,"STATE"}</definedName>
    <definedName name="wrn.STATE." localSheetId="8" hidden="1">{#N/A,#N/A,FALSE,"STATE"}</definedName>
    <definedName name="wrn.STATE." hidden="1">{#N/A,#N/A,FALSE,"STATE"}</definedName>
    <definedName name="wrn.Tabellen." localSheetId="1" hidden="1">{#N/A,#N/A,FALSE,"G RV Männer W";#N/A,#N/A,FALSE,"G RV Frauen W";#N/A,#N/A,FALSE,"G RV Männer O";#N/A,#N/A,FALSE,"G RV Frauen O";#N/A,#N/A,FALSE,"RTZahlbetrag"}</definedName>
    <definedName name="wrn.Tabellen." localSheetId="40" hidden="1">{#N/A,#N/A,FALSE,"G RV Männer W";#N/A,#N/A,FALSE,"G RV Frauen W";#N/A,#N/A,FALSE,"G RV Männer O";#N/A,#N/A,FALSE,"G RV Frauen O";#N/A,#N/A,FALSE,"RTZahlbetrag"}</definedName>
    <definedName name="wrn.Tabellen." localSheetId="64" hidden="1">{#N/A,#N/A,FALSE,"G RV Männer W";#N/A,#N/A,FALSE,"G RV Frauen W";#N/A,#N/A,FALSE,"G RV Männer O";#N/A,#N/A,FALSE,"G RV Frauen O";#N/A,#N/A,FALSE,"RTZahlbetrag"}</definedName>
    <definedName name="wrn.Tabellen." localSheetId="66" hidden="1">{#N/A,#N/A,FALSE,"G RV Männer W";#N/A,#N/A,FALSE,"G RV Frauen W";#N/A,#N/A,FALSE,"G RV Männer O";#N/A,#N/A,FALSE,"G RV Frauen O";#N/A,#N/A,FALSE,"RTZahlbetrag"}</definedName>
    <definedName name="wrn.Tabellen." localSheetId="67" hidden="1">{#N/A,#N/A,FALSE,"G RV Männer W";#N/A,#N/A,FALSE,"G RV Frauen W";#N/A,#N/A,FALSE,"G RV Männer O";#N/A,#N/A,FALSE,"G RV Frauen O";#N/A,#N/A,FALSE,"RTZahlbetrag"}</definedName>
    <definedName name="wrn.Tabellen." localSheetId="8" hidden="1">{#N/A,#N/A,FALSE,"G RV Männer W";#N/A,#N/A,FALSE,"G RV Frauen W";#N/A,#N/A,FALSE,"G RV Männer O";#N/A,#N/A,FALSE,"G RV Frauen O";#N/A,#N/A,FALSE,"RTZahlbetrag"}</definedName>
    <definedName name="wrn.Tabellen." hidden="1">{#N/A,#N/A,FALSE,"G RV Männer W";#N/A,#N/A,FALSE,"G RV Frauen W";#N/A,#N/A,FALSE,"G RV Männer O";#N/A,#N/A,FALSE,"G RV Frauen O";#N/A,#N/A,FALSE,"RTZahlbetrag"}</definedName>
    <definedName name="wrn.TAXARREARS." localSheetId="1" hidden="1">{#N/A,#N/A,FALSE,"TAXARREARS"}</definedName>
    <definedName name="wrn.TAXARREARS." localSheetId="40" hidden="1">{#N/A,#N/A,FALSE,"TAXARREARS"}</definedName>
    <definedName name="wrn.TAXARREARS." localSheetId="64" hidden="1">{#N/A,#N/A,FALSE,"TAXARREARS"}</definedName>
    <definedName name="wrn.TAXARREARS." localSheetId="66" hidden="1">{#N/A,#N/A,FALSE,"TAXARREARS"}</definedName>
    <definedName name="wrn.TAXARREARS." localSheetId="67" hidden="1">{#N/A,#N/A,FALSE,"TAXARREARS"}</definedName>
    <definedName name="wrn.TAXARREARS." localSheetId="8" hidden="1">{#N/A,#N/A,FALSE,"TAXARREARS"}</definedName>
    <definedName name="wrn.TAXARREARS." hidden="1">{#N/A,#N/A,FALSE,"TAXARREARS"}</definedName>
    <definedName name="wrn.TAXPAYRS." localSheetId="1" hidden="1">{#N/A,#N/A,FALSE,"TAXPAYRS"}</definedName>
    <definedName name="wrn.TAXPAYRS." localSheetId="40" hidden="1">{#N/A,#N/A,FALSE,"TAXPAYRS"}</definedName>
    <definedName name="wrn.TAXPAYRS." localSheetId="64" hidden="1">{#N/A,#N/A,FALSE,"TAXPAYRS"}</definedName>
    <definedName name="wrn.TAXPAYRS." localSheetId="66" hidden="1">{#N/A,#N/A,FALSE,"TAXPAYRS"}</definedName>
    <definedName name="wrn.TAXPAYRS." localSheetId="67" hidden="1">{#N/A,#N/A,FALSE,"TAXPAYRS"}</definedName>
    <definedName name="wrn.TAXPAYRS." localSheetId="8" hidden="1">{#N/A,#N/A,FALSE,"TAXPAYRS"}</definedName>
    <definedName name="wrn.TAXPAYRS." hidden="1">{#N/A,#N/A,FALSE,"TAXPAYRS"}</definedName>
    <definedName name="wrn.Test." localSheetId="1" hidden="1">{#N/A,#N/A,FALSE,"P&amp;L";#N/A,#N/A,FALSE,"BS"}</definedName>
    <definedName name="wrn.Test." localSheetId="40" hidden="1">{#N/A,#N/A,FALSE,"P&amp;L";#N/A,#N/A,FALSE,"BS"}</definedName>
    <definedName name="wrn.Test." localSheetId="64" hidden="1">{#N/A,#N/A,FALSE,"P&amp;L";#N/A,#N/A,FALSE,"BS"}</definedName>
    <definedName name="wrn.Test." localSheetId="66" hidden="1">{#N/A,#N/A,FALSE,"P&amp;L";#N/A,#N/A,FALSE,"BS"}</definedName>
    <definedName name="wrn.Test." localSheetId="67" hidden="1">{#N/A,#N/A,FALSE,"P&amp;L";#N/A,#N/A,FALSE,"BS"}</definedName>
    <definedName name="wrn.Test." localSheetId="8" hidden="1">{#N/A,#N/A,FALSE,"P&amp;L";#N/A,#N/A,FALSE,"BS"}</definedName>
    <definedName name="wrn.Test." hidden="1">{#N/A,#N/A,FALSE,"P&amp;L";#N/A,#N/A,FALSE,"BS"}</definedName>
    <definedName name="wrn.TRADE." localSheetId="1" hidden="1">{#N/A,#N/A,FALSE,"TRADE"}</definedName>
    <definedName name="wrn.TRADE." localSheetId="40" hidden="1">{#N/A,#N/A,FALSE,"TRADE"}</definedName>
    <definedName name="wrn.TRADE." localSheetId="64" hidden="1">{#N/A,#N/A,FALSE,"TRADE"}</definedName>
    <definedName name="wrn.TRADE." localSheetId="66" hidden="1">{#N/A,#N/A,FALSE,"TRADE"}</definedName>
    <definedName name="wrn.TRADE." localSheetId="67" hidden="1">{#N/A,#N/A,FALSE,"TRADE"}</definedName>
    <definedName name="wrn.TRADE." localSheetId="8" hidden="1">{#N/A,#N/A,FALSE,"TRADE"}</definedName>
    <definedName name="wrn.TRADE." hidden="1">{#N/A,#N/A,FALSE,"TRADE"}</definedName>
    <definedName name="wrn.TRANSPORT." localSheetId="1" hidden="1">{#N/A,#N/A,FALSE,"TRANPORT"}</definedName>
    <definedName name="wrn.TRANSPORT." localSheetId="40" hidden="1">{#N/A,#N/A,FALSE,"TRANPORT"}</definedName>
    <definedName name="wrn.TRANSPORT." localSheetId="64" hidden="1">{#N/A,#N/A,FALSE,"TRANPORT"}</definedName>
    <definedName name="wrn.TRANSPORT." localSheetId="66" hidden="1">{#N/A,#N/A,FALSE,"TRANPORT"}</definedName>
    <definedName name="wrn.TRANSPORT." localSheetId="67" hidden="1">{#N/A,#N/A,FALSE,"TRANPORT"}</definedName>
    <definedName name="wrn.TRANSPORT." localSheetId="8" hidden="1">{#N/A,#N/A,FALSE,"TRANPORT"}</definedName>
    <definedName name="wrn.TRANSPORT." hidden="1">{#N/A,#N/A,FALSE,"TRANPORT"}</definedName>
    <definedName name="wrn.UNEMPL." localSheetId="1" hidden="1">{#N/A,#N/A,FALSE,"EMP_POP";#N/A,#N/A,FALSE,"UNEMPL"}</definedName>
    <definedName name="wrn.UNEMPL." localSheetId="40" hidden="1">{#N/A,#N/A,FALSE,"EMP_POP";#N/A,#N/A,FALSE,"UNEMPL"}</definedName>
    <definedName name="wrn.UNEMPL." localSheetId="64" hidden="1">{#N/A,#N/A,FALSE,"EMP_POP";#N/A,#N/A,FALSE,"UNEMPL"}</definedName>
    <definedName name="wrn.UNEMPL." localSheetId="66" hidden="1">{#N/A,#N/A,FALSE,"EMP_POP";#N/A,#N/A,FALSE,"UNEMPL"}</definedName>
    <definedName name="wrn.UNEMPL." localSheetId="67" hidden="1">{#N/A,#N/A,FALSE,"EMP_POP";#N/A,#N/A,FALSE,"UNEMPL"}</definedName>
    <definedName name="wrn.UNEMPL." localSheetId="8" hidden="1">{#N/A,#N/A,FALSE,"EMP_POP";#N/A,#N/A,FALSE,"UNEMPL"}</definedName>
    <definedName name="wrn.UNEMPL." hidden="1">{#N/A,#N/A,FALSE,"EMP_POP";#N/A,#N/A,FALSE,"UNEMPL"}</definedName>
    <definedName name="wrn.WAGES." localSheetId="1" hidden="1">{#N/A,#N/A,FALSE,"WAGES"}</definedName>
    <definedName name="wrn.WAGES." localSheetId="40" hidden="1">{#N/A,#N/A,FALSE,"WAGES"}</definedName>
    <definedName name="wrn.WAGES." localSheetId="64" hidden="1">{#N/A,#N/A,FALSE,"WAGES"}</definedName>
    <definedName name="wrn.WAGES." localSheetId="66" hidden="1">{#N/A,#N/A,FALSE,"WAGES"}</definedName>
    <definedName name="wrn.WAGES." localSheetId="67" hidden="1">{#N/A,#N/A,FALSE,"WAGES"}</definedName>
    <definedName name="wrn.WAGES." localSheetId="8" hidden="1">{#N/A,#N/A,FALSE,"WAGES"}</definedName>
    <definedName name="wrn.WAGES." hidden="1">{#N/A,#N/A,FALSE,"WAGES"}</definedName>
    <definedName name="wrn.WEO." localSheetId="1" hidden="1">{"WEO",#N/A,FALSE,"T"}</definedName>
    <definedName name="wrn.WEO." localSheetId="40" hidden="1">{"WEO",#N/A,FALSE,"T"}</definedName>
    <definedName name="wrn.WEO." localSheetId="64" hidden="1">{"WEO",#N/A,FALSE,"T"}</definedName>
    <definedName name="wrn.WEO." localSheetId="66" hidden="1">{"WEO",#N/A,FALSE,"T"}</definedName>
    <definedName name="wrn.WEO." localSheetId="67" hidden="1">{"WEO",#N/A,FALSE,"T"}</definedName>
    <definedName name="wrn.WEO." localSheetId="8" hidden="1">{"WEO",#N/A,FALSE,"T"}</definedName>
    <definedName name="wrn.WEO." hidden="1">{"WEO",#N/A,FALSE,"T"}</definedName>
    <definedName name="ww" localSheetId="1" hidden="1">[22]M!#REF!</definedName>
    <definedName name="ww" localSheetId="64" hidden="1">[22]M!#REF!</definedName>
    <definedName name="ww" localSheetId="66" hidden="1">[22]M!#REF!</definedName>
    <definedName name="ww" localSheetId="67" hidden="1">[22]M!#REF!</definedName>
    <definedName name="ww" localSheetId="8" hidden="1">[22]M!#REF!</definedName>
    <definedName name="ww" hidden="1">[22]M!#REF!</definedName>
    <definedName name="www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6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6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jjj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6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6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localSheetId="1" hidden="1">[22]M!#REF!</definedName>
    <definedName name="wwww" localSheetId="64" hidden="1">[22]M!#REF!</definedName>
    <definedName name="wwww" localSheetId="66" hidden="1">[22]M!#REF!</definedName>
    <definedName name="wwww" localSheetId="67" hidden="1">[22]M!#REF!</definedName>
    <definedName name="wwww" localSheetId="8" hidden="1">[22]M!#REF!</definedName>
    <definedName name="wwww" hidden="1">[22]M!#REF!</definedName>
    <definedName name="wwwww" localSheetId="1" hidden="1">{"Minpmon",#N/A,FALSE,"Monthinput"}</definedName>
    <definedName name="wwwww" localSheetId="40" hidden="1">{"Minpmon",#N/A,FALSE,"Monthinput"}</definedName>
    <definedName name="wwwww" localSheetId="64" hidden="1">{"Minpmon",#N/A,FALSE,"Monthinput"}</definedName>
    <definedName name="wwwww" localSheetId="66" hidden="1">{"Minpmon",#N/A,FALSE,"Monthinput"}</definedName>
    <definedName name="wwwww" localSheetId="67" hidden="1">{"Minpmon",#N/A,FALSE,"Monthinput"}</definedName>
    <definedName name="wwwww" localSheetId="8" hidden="1">{"Minpmon",#N/A,FALSE,"Monthinput"}</definedName>
    <definedName name="wwwww" hidden="1">{"Minpmon",#N/A,FALSE,"Monthinput"}</definedName>
    <definedName name="wwwwwww" localSheetId="1" hidden="1">{"Riqfin97",#N/A,FALSE,"Tran";"Riqfinpro",#N/A,FALSE,"Tran"}</definedName>
    <definedName name="wwwwwww" localSheetId="40" hidden="1">{"Riqfin97",#N/A,FALSE,"Tran";"Riqfinpro",#N/A,FALSE,"Tran"}</definedName>
    <definedName name="wwwwwww" localSheetId="64" hidden="1">{"Riqfin97",#N/A,FALSE,"Tran";"Riqfinpro",#N/A,FALSE,"Tran"}</definedName>
    <definedName name="wwwwwww" localSheetId="66" hidden="1">{"Riqfin97",#N/A,FALSE,"Tran";"Riqfinpro",#N/A,FALSE,"Tran"}</definedName>
    <definedName name="wwwwwww" localSheetId="67" hidden="1">{"Riqfin97",#N/A,FALSE,"Tran";"Riqfinpro",#N/A,FALSE,"Tran"}</definedName>
    <definedName name="wwwwwww" localSheetId="8" hidden="1">{"Riqfin97",#N/A,FALSE,"Tran";"Riqfinpro",#N/A,FALSE,"Tran"}</definedName>
    <definedName name="wwwwwww" hidden="1">{"Riqfin97",#N/A,FALSE,"Tran";"Riqfinpro",#N/A,FALSE,"Tran"}</definedName>
    <definedName name="wwwwwwww" localSheetId="1" hidden="1">{"Tab1",#N/A,FALSE,"P";"Tab2",#N/A,FALSE,"P"}</definedName>
    <definedName name="wwwwwwww" localSheetId="40" hidden="1">{"Tab1",#N/A,FALSE,"P";"Tab2",#N/A,FALSE,"P"}</definedName>
    <definedName name="wwwwwwww" localSheetId="64" hidden="1">{"Tab1",#N/A,FALSE,"P";"Tab2",#N/A,FALSE,"P"}</definedName>
    <definedName name="wwwwwwww" localSheetId="66" hidden="1">{"Tab1",#N/A,FALSE,"P";"Tab2",#N/A,FALSE,"P"}</definedName>
    <definedName name="wwwwwwww" localSheetId="67" hidden="1">{"Tab1",#N/A,FALSE,"P";"Tab2",#N/A,FALSE,"P"}</definedName>
    <definedName name="wwwwwwww" localSheetId="8" hidden="1">{"Tab1",#N/A,FALSE,"P";"Tab2",#N/A,FALSE,"P"}</definedName>
    <definedName name="wwwwwwww" hidden="1">{"Tab1",#N/A,FALSE,"P";"Tab2",#N/A,FALSE,"P"}</definedName>
    <definedName name="wwwwwwwwwwwwwwww" localSheetId="1" hidden="1">{"'701_7'!$A$16:$Z$80"}</definedName>
    <definedName name="wwwwwwwwwwwwwwww" localSheetId="40" hidden="1">{"'701_7'!$A$16:$Z$80"}</definedName>
    <definedName name="wwwwwwwwwwwwwwww" localSheetId="64" hidden="1">{"'701_7'!$A$16:$Z$80"}</definedName>
    <definedName name="wwwwwwwwwwwwwwww" localSheetId="8" hidden="1">{"'701_7'!$A$16:$Z$80"}</definedName>
    <definedName name="wwwwwwwwwwwwwwww" hidden="1">{"'701_7'!$A$16:$Z$80"}</definedName>
    <definedName name="x" localSheetId="1" hidden="1">{"'Tab. 1.7.0 PASSIVA'!$A$1:$AK$16"}</definedName>
    <definedName name="x" localSheetId="40" hidden="1">{"'Tab. 1.7.0 PASSIVA'!$A$1:$AK$16"}</definedName>
    <definedName name="x" localSheetId="64" hidden="1">{"'Tab. 1.7.0 PASSIVA'!$A$1:$AK$16"}</definedName>
    <definedName name="x" localSheetId="8" hidden="1">{"'Tab. 1.7.0 PASSIVA'!$A$1:$AK$16"}</definedName>
    <definedName name="x" hidden="1">{"'Tab. 1.7.0 PASSIVA'!$A$1:$AK$16"}</definedName>
    <definedName name="xdafs" localSheetId="1" hidden="1">{"Riqfin97",#N/A,FALSE,"Tran";"Riqfinpro",#N/A,FALSE,"Tran"}</definedName>
    <definedName name="xdafs" localSheetId="40" hidden="1">{"Riqfin97",#N/A,FALSE,"Tran";"Riqfinpro",#N/A,FALSE,"Tran"}</definedName>
    <definedName name="xdafs" localSheetId="64" hidden="1">{"Riqfin97",#N/A,FALSE,"Tran";"Riqfinpro",#N/A,FALSE,"Tran"}</definedName>
    <definedName name="xdafs" localSheetId="66" hidden="1">{"Riqfin97",#N/A,FALSE,"Tran";"Riqfinpro",#N/A,FALSE,"Tran"}</definedName>
    <definedName name="xdafs" localSheetId="67" hidden="1">{"Riqfin97",#N/A,FALSE,"Tran";"Riqfinpro",#N/A,FALSE,"Tran"}</definedName>
    <definedName name="xdafs" localSheetId="8" hidden="1">{"Riqfin97",#N/A,FALSE,"Tran";"Riqfinpro",#N/A,FALSE,"Tran"}</definedName>
    <definedName name="xdafs" hidden="1">{"Riqfin97",#N/A,FALSE,"Tran";"Riqfinpro",#N/A,FALSE,"Tran"}</definedName>
    <definedName name="xx" localSheetId="1" hidden="1">{"Riqfin97",#N/A,FALSE,"Tran";"Riqfinpro",#N/A,FALSE,"Tran"}</definedName>
    <definedName name="xx" localSheetId="40" hidden="1">{"Riqfin97",#N/A,FALSE,"Tran";"Riqfinpro",#N/A,FALSE,"Tran"}</definedName>
    <definedName name="xx" localSheetId="64" hidden="1">{"Riqfin97",#N/A,FALSE,"Tran";"Riqfinpro",#N/A,FALSE,"Tran"}</definedName>
    <definedName name="xx" localSheetId="66" hidden="1">{"Riqfin97",#N/A,FALSE,"Tran";"Riqfinpro",#N/A,FALSE,"Tran"}</definedName>
    <definedName name="xx" localSheetId="67" hidden="1">{"Riqfin97",#N/A,FALSE,"Tran";"Riqfinpro",#N/A,FALSE,"Tran"}</definedName>
    <definedName name="xx" localSheetId="8" hidden="1">{"Riqfin97",#N/A,FALSE,"Tran";"Riqfinpro",#N/A,FALSE,"Tran"}</definedName>
    <definedName name="xx" hidden="1">{"Riqfin97",#N/A,FALSE,"Tran";"Riqfinpro",#N/A,FALSE,"Tran"}</definedName>
    <definedName name="xxxx" localSheetId="1" hidden="1">{"Riqfin97",#N/A,FALSE,"Tran";"Riqfinpro",#N/A,FALSE,"Tran"}</definedName>
    <definedName name="xxxx" localSheetId="40" hidden="1">{"Riqfin97",#N/A,FALSE,"Tran";"Riqfinpro",#N/A,FALSE,"Tran"}</definedName>
    <definedName name="xxxx" localSheetId="64" hidden="1">{"Riqfin97",#N/A,FALSE,"Tran";"Riqfinpro",#N/A,FALSE,"Tran"}</definedName>
    <definedName name="xxxx" localSheetId="66" hidden="1">{"Riqfin97",#N/A,FALSE,"Tran";"Riqfinpro",#N/A,FALSE,"Tran"}</definedName>
    <definedName name="xxxx" localSheetId="67" hidden="1">{"Riqfin97",#N/A,FALSE,"Tran";"Riqfinpro",#N/A,FALSE,"Tran"}</definedName>
    <definedName name="xxxx" localSheetId="8" hidden="1">{"Riqfin97",#N/A,FALSE,"Tran";"Riqfinpro",#N/A,FALSE,"Tran"}</definedName>
    <definedName name="xxxx" hidden="1">{"Riqfin97",#N/A,FALSE,"Tran";"Riqfinpro",#N/A,FALSE,"Tran"}</definedName>
    <definedName name="xxxxx">'[20]AktA85-96 (2)'!$D$23</definedName>
    <definedName name="xxxxxxxxxxxxxx" localSheetId="1" hidden="1">{"Riqfin97",#N/A,FALSE,"Tran";"Riqfinpro",#N/A,FALSE,"Tran"}</definedName>
    <definedName name="xxxxxxxxxxxxxx" localSheetId="40" hidden="1">{"Riqfin97",#N/A,FALSE,"Tran";"Riqfinpro",#N/A,FALSE,"Tran"}</definedName>
    <definedName name="xxxxxxxxxxxxxx" localSheetId="64" hidden="1">{"Riqfin97",#N/A,FALSE,"Tran";"Riqfinpro",#N/A,FALSE,"Tran"}</definedName>
    <definedName name="xxxxxxxxxxxxxx" localSheetId="66" hidden="1">{"Riqfin97",#N/A,FALSE,"Tran";"Riqfinpro",#N/A,FALSE,"Tran"}</definedName>
    <definedName name="xxxxxxxxxxxxxx" localSheetId="67" hidden="1">{"Riqfin97",#N/A,FALSE,"Tran";"Riqfinpro",#N/A,FALSE,"Tran"}</definedName>
    <definedName name="xxxxxxxxxxxxxx" localSheetId="8" hidden="1">{"Riqfin97",#N/A,FALSE,"Tran";"Riqfinpro",#N/A,FALSE,"Tran"}</definedName>
    <definedName name="xxxxxxxxxxxxxx" hidden="1">{"Riqfin97",#N/A,FALSE,"Tran";"Riqfinpro",#N/A,FALSE,"Tran"}</definedName>
    <definedName name="yidjhlkfdj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6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6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6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u" localSheetId="1" hidden="1">{"Tab1",#N/A,FALSE,"P";"Tab2",#N/A,FALSE,"P"}</definedName>
    <definedName name="yu" localSheetId="40" hidden="1">{"Tab1",#N/A,FALSE,"P";"Tab2",#N/A,FALSE,"P"}</definedName>
    <definedName name="yu" localSheetId="64" hidden="1">{"Tab1",#N/A,FALSE,"P";"Tab2",#N/A,FALSE,"P"}</definedName>
    <definedName name="yu" localSheetId="66" hidden="1">{"Tab1",#N/A,FALSE,"P";"Tab2",#N/A,FALSE,"P"}</definedName>
    <definedName name="yu" localSheetId="67" hidden="1">{"Tab1",#N/A,FALSE,"P";"Tab2",#N/A,FALSE,"P"}</definedName>
    <definedName name="yu" localSheetId="8" hidden="1">{"Tab1",#N/A,FALSE,"P";"Tab2",#N/A,FALSE,"P"}</definedName>
    <definedName name="yu" hidden="1">{"Tab1",#N/A,FALSE,"P";"Tab2",#N/A,FALSE,"P"}</definedName>
    <definedName name="yy" localSheetId="1" hidden="1">{"Tab1",#N/A,FALSE,"P";"Tab2",#N/A,FALSE,"P"}</definedName>
    <definedName name="yy" localSheetId="40" hidden="1">{"Tab1",#N/A,FALSE,"P";"Tab2",#N/A,FALSE,"P"}</definedName>
    <definedName name="yy" localSheetId="64" hidden="1">{"Tab1",#N/A,FALSE,"P";"Tab2",#N/A,FALSE,"P"}</definedName>
    <definedName name="yy" localSheetId="66" hidden="1">{"Tab1",#N/A,FALSE,"P";"Tab2",#N/A,FALSE,"P"}</definedName>
    <definedName name="yy" localSheetId="67" hidden="1">{"Tab1",#N/A,FALSE,"P";"Tab2",#N/A,FALSE,"P"}</definedName>
    <definedName name="yy" localSheetId="8" hidden="1">{"Tab1",#N/A,FALSE,"P";"Tab2",#N/A,FALSE,"P"}</definedName>
    <definedName name="yy" hidden="1">{"Tab1",#N/A,FALSE,"P";"Tab2",#N/A,FALSE,"P"}</definedName>
    <definedName name="yyy" localSheetId="1" hidden="1">{"Tab1",#N/A,FALSE,"P";"Tab2",#N/A,FALSE,"P"}</definedName>
    <definedName name="yyy" localSheetId="40" hidden="1">{"Tab1",#N/A,FALSE,"P";"Tab2",#N/A,FALSE,"P"}</definedName>
    <definedName name="yyy" localSheetId="64" hidden="1">{"Tab1",#N/A,FALSE,"P";"Tab2",#N/A,FALSE,"P"}</definedName>
    <definedName name="yyy" localSheetId="66" hidden="1">{"Tab1",#N/A,FALSE,"P";"Tab2",#N/A,FALSE,"P"}</definedName>
    <definedName name="yyy" localSheetId="67" hidden="1">{"Tab1",#N/A,FALSE,"P";"Tab2",#N/A,FALSE,"P"}</definedName>
    <definedName name="yyy" localSheetId="8" hidden="1">{"Tab1",#N/A,FALSE,"P";"Tab2",#N/A,FALSE,"P"}</definedName>
    <definedName name="yyy" hidden="1">{"Tab1",#N/A,FALSE,"P";"Tab2",#N/A,FALSE,"P"}</definedName>
    <definedName name="yyyy" localSheetId="1" hidden="1">{"Tab1",#N/A,FALSE,"P";"Tab2",#N/A,FALSE,"P"}</definedName>
    <definedName name="yyyy" localSheetId="40" hidden="1">{"Tab1",#N/A,FALSE,"P";"Tab2",#N/A,FALSE,"P"}</definedName>
    <definedName name="yyyy" localSheetId="64" hidden="1">{"Tab1",#N/A,FALSE,"P";"Tab2",#N/A,FALSE,"P"}</definedName>
    <definedName name="yyyy" localSheetId="66" hidden="1">{"Tab1",#N/A,FALSE,"P";"Tab2",#N/A,FALSE,"P"}</definedName>
    <definedName name="yyyy" localSheetId="67" hidden="1">{"Tab1",#N/A,FALSE,"P";"Tab2",#N/A,FALSE,"P"}</definedName>
    <definedName name="yyyy" localSheetId="8" hidden="1">{"Tab1",#N/A,FALSE,"P";"Tab2",#N/A,FALSE,"P"}</definedName>
    <definedName name="yyyy" hidden="1">{"Tab1",#N/A,FALSE,"P";"Tab2",#N/A,FALSE,"P"}</definedName>
    <definedName name="yyyyyy" localSheetId="1" hidden="1">{"Minpmon",#N/A,FALSE,"Monthinput"}</definedName>
    <definedName name="yyyyyy" localSheetId="40" hidden="1">{"Minpmon",#N/A,FALSE,"Monthinput"}</definedName>
    <definedName name="yyyyyy" localSheetId="64" hidden="1">{"Minpmon",#N/A,FALSE,"Monthinput"}</definedName>
    <definedName name="yyyyyy" localSheetId="66" hidden="1">{"Minpmon",#N/A,FALSE,"Monthinput"}</definedName>
    <definedName name="yyyyyy" localSheetId="67" hidden="1">{"Minpmon",#N/A,FALSE,"Monthinput"}</definedName>
    <definedName name="yyyyyy" localSheetId="8" hidden="1">{"Minpmon",#N/A,FALSE,"Monthinput"}</definedName>
    <definedName name="yyyyyy" hidden="1">{"Minpmon",#N/A,FALSE,"Monthinput"}</definedName>
    <definedName name="yyyyyyyyyyyyyyyyyyyyyyy" localSheetId="1" hidden="1">{"'701_7'!$A$16:$Z$80"}</definedName>
    <definedName name="yyyyyyyyyyyyyyyyyyyyyyy" localSheetId="40" hidden="1">{"'701_7'!$A$16:$Z$80"}</definedName>
    <definedName name="yyyyyyyyyyyyyyyyyyyyyyy" localSheetId="64" hidden="1">{"'701_7'!$A$16:$Z$80"}</definedName>
    <definedName name="yyyyyyyyyyyyyyyyyyyyyyy" localSheetId="8" hidden="1">{"'701_7'!$A$16:$Z$80"}</definedName>
    <definedName name="yyyyyyyyyyyyyyyyyyyyyyy" hidden="1">{"'701_7'!$A$16:$Z$80"}</definedName>
    <definedName name="Z_95224721_0485_11D4_BFD1_00508B5F4DA4_.wvu.Cols" localSheetId="1" hidden="1">#REF!</definedName>
    <definedName name="Z_95224721_0485_11D4_BFD1_00508B5F4DA4_.wvu.Cols" localSheetId="64" hidden="1">#REF!</definedName>
    <definedName name="Z_95224721_0485_11D4_BFD1_00508B5F4DA4_.wvu.Cols" localSheetId="66" hidden="1">#REF!</definedName>
    <definedName name="Z_95224721_0485_11D4_BFD1_00508B5F4DA4_.wvu.Cols" localSheetId="67" hidden="1">#REF!</definedName>
    <definedName name="Z_95224721_0485_11D4_BFD1_00508B5F4DA4_.wvu.Cols" localSheetId="8" hidden="1">#REF!</definedName>
    <definedName name="Z_95224721_0485_11D4_BFD1_00508B5F4DA4_.wvu.Cols" hidden="1">#REF!</definedName>
    <definedName name="zc" localSheetId="1" hidden="1">{"Riqfin97",#N/A,FALSE,"Tran";"Riqfinpro",#N/A,FALSE,"Tran"}</definedName>
    <definedName name="zc" localSheetId="40" hidden="1">{"Riqfin97",#N/A,FALSE,"Tran";"Riqfinpro",#N/A,FALSE,"Tran"}</definedName>
    <definedName name="zc" localSheetId="64" hidden="1">{"Riqfin97",#N/A,FALSE,"Tran";"Riqfinpro",#N/A,FALSE,"Tran"}</definedName>
    <definedName name="zc" localSheetId="66" hidden="1">{"Riqfin97",#N/A,FALSE,"Tran";"Riqfinpro",#N/A,FALSE,"Tran"}</definedName>
    <definedName name="zc" localSheetId="67" hidden="1">{"Riqfin97",#N/A,FALSE,"Tran";"Riqfinpro",#N/A,FALSE,"Tran"}</definedName>
    <definedName name="zc" localSheetId="8" hidden="1">{"Riqfin97",#N/A,FALSE,"Tran";"Riqfinpro",#N/A,FALSE,"Tran"}</definedName>
    <definedName name="zc" hidden="1">{"Riqfin97",#N/A,FALSE,"Tran";"Riqfinpro",#N/A,FALSE,"Tran"}</definedName>
    <definedName name="zio" localSheetId="1" hidden="1">{"Tab1",#N/A,FALSE,"P";"Tab2",#N/A,FALSE,"P"}</definedName>
    <definedName name="zio" localSheetId="40" hidden="1">{"Tab1",#N/A,FALSE,"P";"Tab2",#N/A,FALSE,"P"}</definedName>
    <definedName name="zio" localSheetId="64" hidden="1">{"Tab1",#N/A,FALSE,"P";"Tab2",#N/A,FALSE,"P"}</definedName>
    <definedName name="zio" localSheetId="66" hidden="1">{"Tab1",#N/A,FALSE,"P";"Tab2",#N/A,FALSE,"P"}</definedName>
    <definedName name="zio" localSheetId="67" hidden="1">{"Tab1",#N/A,FALSE,"P";"Tab2",#N/A,FALSE,"P"}</definedName>
    <definedName name="zio" localSheetId="8" hidden="1">{"Tab1",#N/A,FALSE,"P";"Tab2",#N/A,FALSE,"P"}</definedName>
    <definedName name="zio" hidden="1">{"Tab1",#N/A,FALSE,"P";"Tab2",#N/A,FALSE,"P"}</definedName>
    <definedName name="zn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6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6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sdvsdg" localSheetId="1" hidden="1">{"Minpmon",#N/A,FALSE,"Monthinput"}</definedName>
    <definedName name="zsdvsdg" localSheetId="40" hidden="1">{"Minpmon",#N/A,FALSE,"Monthinput"}</definedName>
    <definedName name="zsdvsdg" localSheetId="64" hidden="1">{"Minpmon",#N/A,FALSE,"Monthinput"}</definedName>
    <definedName name="zsdvsdg" localSheetId="66" hidden="1">{"Minpmon",#N/A,FALSE,"Monthinput"}</definedName>
    <definedName name="zsdvsdg" localSheetId="67" hidden="1">{"Minpmon",#N/A,FALSE,"Monthinput"}</definedName>
    <definedName name="zsdvsdg" localSheetId="8" hidden="1">{"Minpmon",#N/A,FALSE,"Monthinput"}</definedName>
    <definedName name="zsdvsdg" hidden="1">{"Minpmon",#N/A,FALSE,"Monthinput"}</definedName>
    <definedName name="zv" localSheetId="1" hidden="1">{"Tab1",#N/A,FALSE,"P";"Tab2",#N/A,FALSE,"P"}</definedName>
    <definedName name="zv" localSheetId="40" hidden="1">{"Tab1",#N/A,FALSE,"P";"Tab2",#N/A,FALSE,"P"}</definedName>
    <definedName name="zv" localSheetId="64" hidden="1">{"Tab1",#N/A,FALSE,"P";"Tab2",#N/A,FALSE,"P"}</definedName>
    <definedName name="zv" localSheetId="66" hidden="1">{"Tab1",#N/A,FALSE,"P";"Tab2",#N/A,FALSE,"P"}</definedName>
    <definedName name="zv" localSheetId="67" hidden="1">{"Tab1",#N/A,FALSE,"P";"Tab2",#N/A,FALSE,"P"}</definedName>
    <definedName name="zv" localSheetId="8" hidden="1">{"Tab1",#N/A,FALSE,"P";"Tab2",#N/A,FALSE,"P"}</definedName>
    <definedName name="zv" hidden="1">{"Tab1",#N/A,FALSE,"P";"Tab2",#N/A,FALSE,"P"}</definedName>
    <definedName name="zx" localSheetId="1" hidden="1">{"Tab1",#N/A,FALSE,"P";"Tab2",#N/A,FALSE,"P"}</definedName>
    <definedName name="zx" localSheetId="40" hidden="1">{"Tab1",#N/A,FALSE,"P";"Tab2",#N/A,FALSE,"P"}</definedName>
    <definedName name="zx" localSheetId="64" hidden="1">{"Tab1",#N/A,FALSE,"P";"Tab2",#N/A,FALSE,"P"}</definedName>
    <definedName name="zx" localSheetId="66" hidden="1">{"Tab1",#N/A,FALSE,"P";"Tab2",#N/A,FALSE,"P"}</definedName>
    <definedName name="zx" localSheetId="67" hidden="1">{"Tab1",#N/A,FALSE,"P";"Tab2",#N/A,FALSE,"P"}</definedName>
    <definedName name="zx" localSheetId="8" hidden="1">{"Tab1",#N/A,FALSE,"P";"Tab2",#N/A,FALSE,"P"}</definedName>
    <definedName name="zx" hidden="1">{"Tab1",#N/A,FALSE,"P";"Tab2",#N/A,FALSE,"P"}</definedName>
    <definedName name="zz" localSheetId="1" hidden="1">{"Tab1",#N/A,FALSE,"P";"Tab2",#N/A,FALSE,"P"}</definedName>
    <definedName name="zz" localSheetId="40" hidden="1">{"Tab1",#N/A,FALSE,"P";"Tab2",#N/A,FALSE,"P"}</definedName>
    <definedName name="zz" localSheetId="64" hidden="1">{"Tab1",#N/A,FALSE,"P";"Tab2",#N/A,FALSE,"P"}</definedName>
    <definedName name="zz" localSheetId="66" hidden="1">{"Tab1",#N/A,FALSE,"P";"Tab2",#N/A,FALSE,"P"}</definedName>
    <definedName name="zz" localSheetId="67" hidden="1">{"Tab1",#N/A,FALSE,"P";"Tab2",#N/A,FALSE,"P"}</definedName>
    <definedName name="zz" localSheetId="8" hidden="1">{"Tab1",#N/A,FALSE,"P";"Tab2",#N/A,FALSE,"P"}</definedName>
    <definedName name="zz" hidden="1">{"Tab1",#N/A,FALSE,"P";"Tab2",#N/A,FALSE,"P"}</definedName>
    <definedName name="zzerzr" localSheetId="1" hidden="1">{#N/A,#N/A,FALSE,"Tabelle1"}</definedName>
    <definedName name="zzerzr" localSheetId="40" hidden="1">{#N/A,#N/A,FALSE,"Tabelle1"}</definedName>
    <definedName name="zzerzr" localSheetId="64" hidden="1">{#N/A,#N/A,FALSE,"Tabelle1"}</definedName>
    <definedName name="zzerzr" localSheetId="66" hidden="1">{#N/A,#N/A,FALSE,"Tabelle1"}</definedName>
    <definedName name="zzerzr" localSheetId="67" hidden="1">{#N/A,#N/A,FALSE,"Tabelle1"}</definedName>
    <definedName name="zzerzr" localSheetId="8" hidden="1">{#N/A,#N/A,FALSE,"Tabelle1"}</definedName>
    <definedName name="zzerzr" hidden="1">{#N/A,#N/A,FALSE,"Tabelle1"}</definedName>
    <definedName name="zzzz" localSheetId="1" hidden="1">{"Tab1",#N/A,FALSE,"P";"Tab2",#N/A,FALSE,"P"}</definedName>
    <definedName name="zzzz" localSheetId="40" hidden="1">{"Tab1",#N/A,FALSE,"P";"Tab2",#N/A,FALSE,"P"}</definedName>
    <definedName name="zzzz" localSheetId="64" hidden="1">{"Tab1",#N/A,FALSE,"P";"Tab2",#N/A,FALSE,"P"}</definedName>
    <definedName name="zzzz" localSheetId="66" hidden="1">{"Tab1",#N/A,FALSE,"P";"Tab2",#N/A,FALSE,"P"}</definedName>
    <definedName name="zzzz" localSheetId="67" hidden="1">{"Tab1",#N/A,FALSE,"P";"Tab2",#N/A,FALSE,"P"}</definedName>
    <definedName name="zzzz" localSheetId="8" hidden="1">{"Tab1",#N/A,FALSE,"P";"Tab2",#N/A,FALSE,"P"}</definedName>
    <definedName name="zzzz" hidden="1">{"Tab1",#N/A,FALSE,"P";"Tab2",#N/A,FALSE,"P"}</definedName>
    <definedName name="zzzzzzzzzz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6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6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zzzzzzzzz" localSheetId="1" hidden="1">{"'701_7'!$A$16:$Z$80"}</definedName>
    <definedName name="zzzzzzzzzzzzzzzzzzz" localSheetId="40" hidden="1">{"'701_7'!$A$16:$Z$80"}</definedName>
    <definedName name="zzzzzzzzzzzzzzzzzzz" localSheetId="64" hidden="1">{"'701_7'!$A$16:$Z$80"}</definedName>
    <definedName name="zzzzzzzzzzzzzzzzzzz" localSheetId="8" hidden="1">{"'701_7'!$A$16:$Z$80"}</definedName>
    <definedName name="zzzzzzzzzzzzzzzzzzz" hidden="1">{"'701_7'!$A$16:$Z$80"}</definedName>
  </definedName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7" i="69" l="1"/>
  <c r="J17" i="69"/>
  <c r="G17" i="69"/>
  <c r="O31" i="68"/>
  <c r="N31" i="68"/>
  <c r="M31" i="68"/>
  <c r="O26" i="68"/>
  <c r="N26" i="68"/>
  <c r="M26" i="68"/>
  <c r="L26" i="68"/>
  <c r="O22" i="68"/>
  <c r="N22" i="68"/>
  <c r="M22" i="68"/>
  <c r="L22" i="68"/>
  <c r="O16" i="68"/>
  <c r="N16" i="68"/>
  <c r="M16" i="68"/>
  <c r="L16" i="68"/>
  <c r="K16" i="68"/>
  <c r="J16" i="68"/>
  <c r="I16" i="68"/>
  <c r="H16" i="68"/>
  <c r="G16" i="68"/>
  <c r="F16" i="68"/>
  <c r="O12" i="68"/>
  <c r="N12" i="68"/>
  <c r="M12" i="68"/>
  <c r="L12" i="68"/>
  <c r="N8" i="68"/>
  <c r="N6" i="68" s="1"/>
  <c r="O6" i="68"/>
  <c r="M6" i="68"/>
  <c r="L6" i="68"/>
  <c r="O3" i="68"/>
  <c r="N3" i="68"/>
  <c r="M3" i="68"/>
  <c r="L3" i="68"/>
  <c r="O37" i="68" l="1"/>
  <c r="N37" i="68"/>
  <c r="M37" i="68"/>
  <c r="Q26" i="67" l="1"/>
  <c r="P26" i="67"/>
  <c r="Q25" i="67"/>
  <c r="P25" i="67"/>
  <c r="Q24" i="67"/>
  <c r="P24" i="67"/>
  <c r="Q23" i="67"/>
  <c r="P23" i="67"/>
  <c r="Q22" i="67"/>
  <c r="P22" i="67"/>
  <c r="Q21" i="67"/>
  <c r="P21" i="67"/>
  <c r="Q20" i="67"/>
  <c r="P20" i="67"/>
  <c r="Q19" i="67"/>
  <c r="P19" i="67"/>
  <c r="Q18" i="67"/>
  <c r="P18" i="67"/>
  <c r="Q17" i="67"/>
  <c r="P17" i="67"/>
  <c r="Q16" i="67"/>
  <c r="P16" i="67"/>
  <c r="Q15" i="67"/>
  <c r="P15" i="67"/>
  <c r="Q14" i="67"/>
  <c r="P14" i="67"/>
  <c r="Q13" i="67"/>
  <c r="P13" i="67"/>
  <c r="Q12" i="67"/>
  <c r="P12" i="67"/>
  <c r="Q11" i="67"/>
  <c r="P11" i="67"/>
  <c r="Q10" i="67"/>
  <c r="P10" i="67"/>
  <c r="Q9" i="67"/>
  <c r="P9" i="67"/>
  <c r="Q8" i="67"/>
  <c r="P8" i="67"/>
  <c r="Q7" i="67"/>
  <c r="P7" i="67"/>
  <c r="Q6" i="67"/>
  <c r="P6" i="67"/>
  <c r="Q5" i="67"/>
  <c r="P5" i="67"/>
  <c r="Q4" i="67"/>
  <c r="P4" i="67"/>
  <c r="Q3" i="67"/>
  <c r="P3" i="67"/>
  <c r="O19" i="64"/>
  <c r="N19" i="64"/>
  <c r="O18" i="64"/>
  <c r="N18" i="64"/>
  <c r="O17" i="64"/>
  <c r="N17" i="64"/>
</calcChain>
</file>

<file path=xl/sharedStrings.xml><?xml version="1.0" encoding="utf-8"?>
<sst xmlns="http://schemas.openxmlformats.org/spreadsheetml/2006/main" count="1862" uniqueCount="910">
  <si>
    <t>% des BIP</t>
  </si>
  <si>
    <t>Maastricht-Saldo ohne Konsolidierung</t>
  </si>
  <si>
    <t>Nettokonsolidierung 25/26</t>
  </si>
  <si>
    <t>Nettokonsolidierung 27/28</t>
  </si>
  <si>
    <t>Nettokonsolidierung 25/26 u. 27/28 in Mio. €</t>
  </si>
  <si>
    <t>Maastricht-Saldo mit Konsolidierung</t>
  </si>
  <si>
    <t>Tabelle 5: Maastricht-Saldo mit und ohne Konsolidierung</t>
  </si>
  <si>
    <r>
      <t xml:space="preserve">Gesamtstaat gem. ESVG 2010
</t>
    </r>
    <r>
      <rPr>
        <sz val="10"/>
        <color rgb="FF000000"/>
        <rFont val="Calibri"/>
        <family val="2"/>
      </rPr>
      <t>In % des BIP</t>
    </r>
  </si>
  <si>
    <t xml:space="preserve">Staatsausgaben </t>
  </si>
  <si>
    <t>Zinsen</t>
  </si>
  <si>
    <t xml:space="preserve">Staatseinnahmen </t>
  </si>
  <si>
    <t xml:space="preserve">Steuern und Abgaben </t>
  </si>
  <si>
    <t>Maastricht-Saldo Gesamtstaat</t>
  </si>
  <si>
    <t>Veränderung zum Vorjahr</t>
  </si>
  <si>
    <t>Bundessektor</t>
  </si>
  <si>
    <t>Landessektor</t>
  </si>
  <si>
    <t>Gemeindesektor</t>
  </si>
  <si>
    <t>Sozialversicherungssektor</t>
  </si>
  <si>
    <t>Primärsaldo</t>
  </si>
  <si>
    <t>Maastricht-Schuldenquote (Gesamtstaat)</t>
  </si>
  <si>
    <t>Schuldenstand-Effekt, in pp. des BIP</t>
  </si>
  <si>
    <t>BIP-Nennereffekt, in pp. des BIP</t>
  </si>
  <si>
    <t>Gesamtstaat gem. ESVG 2010
In % des BIP</t>
  </si>
  <si>
    <t>STAT</t>
  </si>
  <si>
    <t>Prognose</t>
  </si>
  <si>
    <t>Landes- und Gemeindesektor</t>
  </si>
  <si>
    <t>Tabelle 6: Gesamtstaatliche Eckwerte</t>
  </si>
  <si>
    <t>In Mio. €</t>
  </si>
  <si>
    <t>→</t>
  </si>
  <si>
    <t>Auszahlungen</t>
  </si>
  <si>
    <t>Pensionen (UG 22, UG 23)</t>
  </si>
  <si>
    <t>Bildung, Wissen. &amp; Forsch. (UG 30-31, UG 33-34)</t>
  </si>
  <si>
    <t>Standort, Infrastruktur und Umwelt (UG 40-43)</t>
  </si>
  <si>
    <t>UG 20 Arbeit</t>
  </si>
  <si>
    <t>UG 58 Finanzierungen, Währungstauschverträge</t>
  </si>
  <si>
    <t>UG 21 Soziales und Konsumentenschutz</t>
  </si>
  <si>
    <t>UG 14 Militärische Angelegenheiten</t>
  </si>
  <si>
    <t>Sonstiges</t>
  </si>
  <si>
    <t xml:space="preserve">Einzahlungen </t>
  </si>
  <si>
    <t>Öffentliche Abgaben - Brutto</t>
  </si>
  <si>
    <t>Abüberweisungen</t>
  </si>
  <si>
    <t>AlV-Beiträge</t>
  </si>
  <si>
    <t>Beiträge zum FLAF*</t>
  </si>
  <si>
    <t>Beiträge zum FLAF - Dienstgeber</t>
  </si>
  <si>
    <t>Beiträge zum FLAF - Steueranteile</t>
  </si>
  <si>
    <t>Nettofinanzierungssaldo</t>
  </si>
  <si>
    <t>*Die Entwicklung der FLAF-Beiträge wird im Detail im Beitrag zur UG 25 erläutert.</t>
  </si>
  <si>
    <t>v.Erfolg</t>
  </si>
  <si>
    <t>BVA</t>
  </si>
  <si>
    <t>BVA-E</t>
  </si>
  <si>
    <t>Bundesfinanzrahmen</t>
  </si>
  <si>
    <t>Δ 26/27</t>
  </si>
  <si>
    <t>Δ 27/28</t>
  </si>
  <si>
    <t>UG 16 Öffentliche Abgaben</t>
  </si>
  <si>
    <t>UG 25 Familie und Jugend</t>
  </si>
  <si>
    <t>Tabelle 7: BVA-E 2027, BVA-E 2028 und Bundesfinanzrahmen bis 2031 im Überblick</t>
  </si>
  <si>
    <t>Prognose in Mrd. €</t>
  </si>
  <si>
    <t>Prognose in % des BIP</t>
  </si>
  <si>
    <t>Steuern</t>
  </si>
  <si>
    <t>Abgaben</t>
  </si>
  <si>
    <t>Maastricht-Saldo</t>
  </si>
  <si>
    <t>Nettokonsolidierung</t>
  </si>
  <si>
    <t>Maastricht-Schuldenstand</t>
  </si>
  <si>
    <t>Gesamtstaatliche Eckwerte</t>
  </si>
  <si>
    <t>Quelle: Statistik Austria 2025, BMF ab 2026</t>
  </si>
  <si>
    <t xml:space="preserve">Gesamtstaat gem. ESVG 2010
</t>
  </si>
  <si>
    <t>Tabelle 22: Gesamtstaatliche Eckwerte</t>
  </si>
  <si>
    <t>Gesamtstaatliche Schuldenüberleitung</t>
  </si>
  <si>
    <t>In Mrd. €</t>
  </si>
  <si>
    <t>Schuldenstand Vorjahr</t>
  </si>
  <si>
    <t>SV-Sektor</t>
  </si>
  <si>
    <t>Deficit-Debt Adjustment</t>
  </si>
  <si>
    <t>Korrektur von statistischen Abgrenzungen</t>
  </si>
  <si>
    <t>Arbeitsmarktrücklage</t>
  </si>
  <si>
    <t>COFAG</t>
  </si>
  <si>
    <t>Darlehen</t>
  </si>
  <si>
    <t>ESM</t>
  </si>
  <si>
    <t>Exportförderung</t>
  </si>
  <si>
    <t>Mobilfunklizenzen</t>
  </si>
  <si>
    <t>Nachzahlung Dienstrechtsnovelle</t>
  </si>
  <si>
    <t>Periodenabgrenzung Carbon Markets</t>
  </si>
  <si>
    <t>Periodenabgrenzung Steuern</t>
  </si>
  <si>
    <t>Periodenabgrenzung Zinsen</t>
  </si>
  <si>
    <t>SAG-Verlängerung und Industriestrompreis</t>
  </si>
  <si>
    <t>Stromkostenzuschuss</t>
  </si>
  <si>
    <t>Stock-Flow Adjustment</t>
  </si>
  <si>
    <t>Bundesschatz</t>
  </si>
  <si>
    <t>Liquidität</t>
  </si>
  <si>
    <t>Schuldenstand aktuelles Jahr</t>
  </si>
  <si>
    <t>Tabelle 23: Schuldendynamik</t>
  </si>
  <si>
    <t>Wirtschaftliche Rahmenbedingungen</t>
  </si>
  <si>
    <t>Absolut</t>
  </si>
  <si>
    <t>%Δ</t>
  </si>
  <si>
    <t>Veränderung in %</t>
  </si>
  <si>
    <t>26/31</t>
  </si>
  <si>
    <t>BIP nominell (Mrd. Euro)</t>
  </si>
  <si>
    <t>BIP-Deflator</t>
  </si>
  <si>
    <t>-</t>
  </si>
  <si>
    <t>Inflationsrate (VPI)</t>
  </si>
  <si>
    <t>Lohn- u. Gehaltss., brutto (Mrd. Euro)</t>
  </si>
  <si>
    <t>Unselbs. aktiv Beschäftigte¹ (Tsd. Personen)</t>
  </si>
  <si>
    <t>Registrierte Arbeitslose (Tsd. Personen)</t>
  </si>
  <si>
    <t>In % des BIP</t>
  </si>
  <si>
    <t>Δ</t>
  </si>
  <si>
    <t>Staatsausgaben</t>
  </si>
  <si>
    <t>P.2</t>
  </si>
  <si>
    <t>Vorleistungen</t>
  </si>
  <si>
    <t>D.1</t>
  </si>
  <si>
    <t>Arbeitnehmerentgelt</t>
  </si>
  <si>
    <t>D.3</t>
  </si>
  <si>
    <t>Subventionen</t>
  </si>
  <si>
    <t>D.41</t>
  </si>
  <si>
    <t>Zinsausgaben</t>
  </si>
  <si>
    <t>D.62</t>
  </si>
  <si>
    <t>Monetäre Sozialleistungen</t>
  </si>
  <si>
    <t>D.632</t>
  </si>
  <si>
    <t>Soziale Sachleistungen</t>
  </si>
  <si>
    <t>D.7</t>
  </si>
  <si>
    <t>Sonstige laufende Transfers</t>
  </si>
  <si>
    <t>D.9</t>
  </si>
  <si>
    <t>Vermögenstransfers</t>
  </si>
  <si>
    <t>P.5</t>
  </si>
  <si>
    <t>Bruttoinvestitionen</t>
  </si>
  <si>
    <t>Restliche Transaktionsklassen</t>
  </si>
  <si>
    <t>COFOG 02. Verteidigung</t>
  </si>
  <si>
    <t>Staatseinnahmen</t>
  </si>
  <si>
    <t>P.1²</t>
  </si>
  <si>
    <t>Produktionserlöse</t>
  </si>
  <si>
    <t>D.2</t>
  </si>
  <si>
    <t>Produktions- und Importabgaben</t>
  </si>
  <si>
    <t>D.4</t>
  </si>
  <si>
    <t>Vermögenseinkommen</t>
  </si>
  <si>
    <t>D.5</t>
  </si>
  <si>
    <t>Einkommen- und Vermögensteuern</t>
  </si>
  <si>
    <t>D.61</t>
  </si>
  <si>
    <t>Sozialbeiträge</t>
  </si>
  <si>
    <t xml:space="preserve">1) Ohne Personen in aufrechtem Dienstverhältnis, die Kinderbetreuungsgeld beziehen bzw. Präsenzdienst leisten. </t>
  </si>
  <si>
    <t>2) P.11+P.12+P.131</t>
  </si>
  <si>
    <t>Quelle: Statistik Austria 2025, gesamtstaatliche Eckwerte BMF ab 2026, wirtschaftliche Rahmenbedingungen WIFO-Konjunkturprognose April 2026</t>
  </si>
  <si>
    <t>Tabelle 25: Transaktionsklassen im Überblick</t>
  </si>
  <si>
    <t>P.2 Vorleistungen</t>
  </si>
  <si>
    <t>in % des BIP</t>
  </si>
  <si>
    <t>Konsolidierungsmaßnahmen</t>
  </si>
  <si>
    <t>Effizienzsteigerungen Vertretungsnetzwerk (P.2)</t>
  </si>
  <si>
    <t>Beitrag Bildung - Verschiebung Geräteinitiative</t>
  </si>
  <si>
    <t>Reduktion der Ausgaben der Kurleistungen (P.2)</t>
  </si>
  <si>
    <t>Weitere Einsparungen in den Ressorts (P.2)</t>
  </si>
  <si>
    <t>Offensivmaßnahmen</t>
  </si>
  <si>
    <t>Arbeitsmarktförderung (P.2)</t>
  </si>
  <si>
    <t>Offensivmaßnahmen im Pflegebereich (P.2)</t>
  </si>
  <si>
    <t>No-Policy-Change</t>
  </si>
  <si>
    <t>Maßnahmen aus dem Budget 2025/2026</t>
  </si>
  <si>
    <t>ohne die beiden Pakete</t>
  </si>
  <si>
    <t>Tabelle 26: Entwicklung der Vorleistung (P.2)</t>
  </si>
  <si>
    <t>D.1 Arbeitnehmerentgelt</t>
  </si>
  <si>
    <t>Reduktion der Ausgaben der Kurleistungen (D.1)</t>
  </si>
  <si>
    <t>Weitere Einsparungen in den Ressorts (D.1)</t>
  </si>
  <si>
    <t>Analoges Leben (D.1)</t>
  </si>
  <si>
    <t>Arbeitsmarktförderung (D.1)</t>
  </si>
  <si>
    <t>Ausbau Lebenslanges Lernen</t>
  </si>
  <si>
    <t>Bekämpfung von Armut bei Kindern und Jugendlichen (D.1)</t>
  </si>
  <si>
    <t>Bildungspolitische Offensivmaßnahmen (D.1)</t>
  </si>
  <si>
    <t>Offensivmaßnahmen im Pflegebereich (D.1)</t>
  </si>
  <si>
    <t>Tägliche Bewegungseinheit - Aufstockung der Mittel (D.1)</t>
  </si>
  <si>
    <t>Tabelle 27: Enwicklung des Arbeitnehmerentgeltes (D.1)</t>
  </si>
  <si>
    <t>D.3 Subventionen</t>
  </si>
  <si>
    <t>Klimakontraproduktive Subventionen - Sonstige Maßn. im Förderwesen</t>
  </si>
  <si>
    <t>Redimensionierung Eingliederungsbeihilfen</t>
  </si>
  <si>
    <t>Tabelle 28: Entwicklung der Subventionen (D.3)</t>
  </si>
  <si>
    <t>D.62 Monetäre Sozialleistungen</t>
  </si>
  <si>
    <t>Aussetzung Valorisierung Familien- und Sozialleistungen 2028</t>
  </si>
  <si>
    <t>Maßnahmen im Bereich SV/PV/AlV (D.62)</t>
  </si>
  <si>
    <t>Pensionsanpassung 2027/2028</t>
  </si>
  <si>
    <t>Beibehaltung 80% Ersatzrate Altersteilzeitgeld</t>
  </si>
  <si>
    <t>Tabelle 29: Monetäre Sozialleistungen (D.62)</t>
  </si>
  <si>
    <t>D.632 Soziale Sachleistungen</t>
  </si>
  <si>
    <t>Reduktion der Ausgaben der Kurleistungen (D.632)</t>
  </si>
  <si>
    <t>Frauen stärken (D.632)</t>
  </si>
  <si>
    <t>Offensivmaßnahmen im Pflegebereich (D.632)</t>
  </si>
  <si>
    <t>D.7 Sonstige laufende Transfers</t>
  </si>
  <si>
    <t>Effizienzsteigerungen Vertretungsnetzwerk (D.7)</t>
  </si>
  <si>
    <t>Reduktion der Ausgaben der Kurleistungen (D.7)</t>
  </si>
  <si>
    <t>Sparen im System</t>
  </si>
  <si>
    <t>Weitere Einsparungen in den Ressorts (D.7)</t>
  </si>
  <si>
    <t>Analoges Leben (D.7)</t>
  </si>
  <si>
    <t>Arbeitsmarktförderung (D.7)</t>
  </si>
  <si>
    <t>Bekämpfung von Armut bei Kindern und Jugendlichen (D.7)</t>
  </si>
  <si>
    <t>Bildungspolitische Offensivmaßnahmen (D.7)</t>
  </si>
  <si>
    <t>Frauen stärken (D.7)</t>
  </si>
  <si>
    <t>Offensivmaßnahmen im Pflegebereich (D.7)</t>
  </si>
  <si>
    <t>Tägliche Bewegungseinheit - Aufstockung der Mittel (D.7)</t>
  </si>
  <si>
    <t>Tabelle 31: Sonstige laufende Transfers (D.7)</t>
  </si>
  <si>
    <t>P.5 Bruttoinvestitionen</t>
  </si>
  <si>
    <t>Zusätzlicher Konsolidierungsbeitrag ÖBB-Infrastruktur AG</t>
  </si>
  <si>
    <t>Tabelle 32: Bruttoinvestitionen (P.5)</t>
  </si>
  <si>
    <t>D.2 Produktions- und Importabgaben</t>
  </si>
  <si>
    <t>Betrugsbekämpfung - Drittes Maßnahmenpaket (D.2)</t>
  </si>
  <si>
    <t>Einführung FLAF-Beitragspflicht für Beschäftigte über 60 Jahre</t>
  </si>
  <si>
    <t>Sonstige Klimaschutzmaßnahmen</t>
  </si>
  <si>
    <t>Verlängerung des Sonderbeitrags von Banken (Bankenabgabe)</t>
  </si>
  <si>
    <t>Schaffung Ersatzregelung NoVA-Berechnung für aus Drittstaaten importierte Kfz</t>
  </si>
  <si>
    <t>Anhebung Alkoholsteuer</t>
  </si>
  <si>
    <t>Modernisierung der Regulierung im Glücksspielbereich</t>
  </si>
  <si>
    <t>Lohnnebenkostensenkung - Senkung der Dienstgeberbeiträge zum FLAF</t>
  </si>
  <si>
    <t>Temporäre Wiedereinführung Agrardieselvergütung (NEHG)</t>
  </si>
  <si>
    <t>Tabelle 33: Pruduktions-und Importabgaben (D.2)</t>
  </si>
  <si>
    <t>D.4 Vermögenseinkommen</t>
  </si>
  <si>
    <t>Erhöhung Dividenden ÖBAG und Verbund AG</t>
  </si>
  <si>
    <t>Erhöhung Dividende Österreichische Bundesforste (ÖBf)</t>
  </si>
  <si>
    <t>Tabelle 34: Vermögenseinkommen (D.4)</t>
  </si>
  <si>
    <t>D.5 Einkommen- und Vermögensteuern</t>
  </si>
  <si>
    <t>Abschaffung des Arbeitsplatzpauschales</t>
  </si>
  <si>
    <t>Abschaffung Ausnahmen AlV-Beiträge (D.5)</t>
  </si>
  <si>
    <t>Abschaffung des Telearbeits-Pauschales (D.5)</t>
  </si>
  <si>
    <t>Anpassungen im Bereich des Familienbonus Plus</t>
  </si>
  <si>
    <t>Außertourliche Anhebung Höchstbeitragsgrundlage (D.5)</t>
  </si>
  <si>
    <t>Aussetzung Valorisierung Kinderabsetzbetrag 2028</t>
  </si>
  <si>
    <t>Betrugsbekämpfung - Drittes Maßnahmenpaket (D.5)</t>
  </si>
  <si>
    <t>Einführung Sachbezug für Fahrzeuge mit einem CO₂-Emissionswert von Null (E-Autos)</t>
  </si>
  <si>
    <t>Senkung der pauschalen Anschaffungskosten bei Altgrundstücken iRd. ImmoESt</t>
  </si>
  <si>
    <t>Inzidenzwirkung FLAF-Senkung (D.5)</t>
  </si>
  <si>
    <t>Einführung eines progressiven Körperschaftsteuersatzes</t>
  </si>
  <si>
    <t>Steuerlicher Ökologisierungsbeitrag</t>
  </si>
  <si>
    <t>Einschränkung begünstigte Wirtschaftsgüter investitionsbedingter Gewinnfreibetrag</t>
  </si>
  <si>
    <t>Streichung Rückerstattung SV-Beiträge in der bäuerlichen Sozialversicherung</t>
  </si>
  <si>
    <t>Vorwegbesteuerungsoption im Bereich der Pensionskassen</t>
  </si>
  <si>
    <t>Tabelle 35: Einkommen- und Vermögensteuern (D.5)</t>
  </si>
  <si>
    <t>D.61 Sozialbeiträge</t>
  </si>
  <si>
    <t>Abschaffung des Telearbeits-Pauschales (D.61)</t>
  </si>
  <si>
    <t>Außertourliche Anhebung Höchstbeitragsgrundlage (D.61)</t>
  </si>
  <si>
    <t>Betrugsbekämpfung - Drittes Maßnahmenpaket (D.61)</t>
  </si>
  <si>
    <t>Inzidenzwirkung FLAF-Senkung (D.61)</t>
  </si>
  <si>
    <t>Maßnahmen im Bereich SV/AlV (D.61)</t>
  </si>
  <si>
    <t>Anhebung des Eigenbeitrages in der Pensionsversicherung der Bauern</t>
  </si>
  <si>
    <t>Erhöhung Sicherungsbeiträge für besonders hohe Pensionsbezüge</t>
  </si>
  <si>
    <t>Tabelle 36: Sozialbeiträge (D.61)</t>
  </si>
  <si>
    <t>Finanzierungshaushalt des Bundes</t>
  </si>
  <si>
    <t>v. Erfolg</t>
  </si>
  <si>
    <t>Progn.</t>
  </si>
  <si>
    <t>BFRG</t>
  </si>
  <si>
    <t>Einzahlungen</t>
  </si>
  <si>
    <t>Nettofinanzierungssaldo des Bundes</t>
  </si>
  <si>
    <t xml:space="preserve"> Maastricht-Komponenten (Prognose)</t>
  </si>
  <si>
    <t>Kerneinheit Bund</t>
  </si>
  <si>
    <t>Reformpartnerschaft</t>
  </si>
  <si>
    <t>Reformprozess Kontraproduktive, inkl Subventionen</t>
  </si>
  <si>
    <t>Sonstige gesamtstaatliche Verbesserung</t>
  </si>
  <si>
    <t>Außerbudgetäre Bundeseinheiten und Fonds</t>
  </si>
  <si>
    <t>Außerbudgetäre Einheiten</t>
  </si>
  <si>
    <t>Sonstige Einrichtungen des Bundes</t>
  </si>
  <si>
    <t>Maastricht-Saldo des Bundessektors</t>
  </si>
  <si>
    <t>Quelle: Statistik Austria 2025, ab 2026 BMF</t>
  </si>
  <si>
    <t>Tabelle 37: Maastricht-Überleitung des Bundes</t>
  </si>
  <si>
    <t xml:space="preserve">Gem. ESVG 2010
</t>
  </si>
  <si>
    <t>Kernhaushalte der Länder ohne Wien</t>
  </si>
  <si>
    <t>Außerbudgetäre Landeseinheiten und Fonds</t>
  </si>
  <si>
    <t>Kernhaushalte der Gemeinden mit Wien</t>
  </si>
  <si>
    <t>Außerbudgetäre Gemeindeeinheiten</t>
  </si>
  <si>
    <t>Quelle: Statisitk Austria 2025; ab 2026 BMF</t>
  </si>
  <si>
    <t>Tabelle 39: Maastricht-Salden der Kerneinheiten und außerbudgetären Einheiten</t>
  </si>
  <si>
    <t>Maastricht-Schuldenstand Gesamtstaat</t>
  </si>
  <si>
    <t>Tabelle 40: Schuldenständer der Kerneinheiten und außerbudgetären Einheiten</t>
  </si>
  <si>
    <t>Budgetsaldo (Maastricht), Gesamtstaat, in % des BIP</t>
  </si>
  <si>
    <t>BMF</t>
  </si>
  <si>
    <t>WIFO - April 2026</t>
  </si>
  <si>
    <t>EK - Frühjahr 2026</t>
  </si>
  <si>
    <t>OeNB - Dezember 2025</t>
  </si>
  <si>
    <t>IHS - April 2026</t>
  </si>
  <si>
    <t>Fiskalrat - Herbst 2025</t>
  </si>
  <si>
    <t>Schuldenquote, Gesamtstaat, in % des BIP</t>
  </si>
  <si>
    <t>Reales BIP-Wachstum, in %</t>
  </si>
  <si>
    <t>OeNB - März 2026</t>
  </si>
  <si>
    <t>Inflation, HVPI, in %</t>
  </si>
  <si>
    <t>Arbeitslosigkeit, EU-Definition</t>
  </si>
  <si>
    <t>Quellen: BMF, WIFO, EK, OeNB, IHS, Fiskalrat</t>
  </si>
  <si>
    <t>Tabelle 42: Vergelich der Budget- und Konjunkturprognosen</t>
  </si>
  <si>
    <t>Rubrik 0,1: Recht und Sicherheit</t>
  </si>
  <si>
    <t>01-06 Oberste Organe</t>
  </si>
  <si>
    <t>UG 17 Wohnen, Medien, Telekommunik. und Sport</t>
  </si>
  <si>
    <t>Rubrik 2: Arbeit, Soziales, Gesundheit und Familie</t>
  </si>
  <si>
    <t>Rubrik 3: Bildung, Forschung, Kunst und Kultur</t>
  </si>
  <si>
    <t>Rubrik 4: Wirtschaft, Infrastruktur und Umwelt</t>
  </si>
  <si>
    <t>UG 42 Land- u. Forstwirt., Regionen u. Wasserwirt.</t>
  </si>
  <si>
    <t>Rubrik 5: Kassa und Zinsen</t>
  </si>
  <si>
    <t>UG 01 Präsidentschaftskanzlei</t>
  </si>
  <si>
    <t>UG 02 Bundesgesetzgebung</t>
  </si>
  <si>
    <t>UG 03 Verfassungsgerichtshof</t>
  </si>
  <si>
    <t>UG 04 Verwaltungsgerichtshof</t>
  </si>
  <si>
    <t>UG 05 Volksanwaltschaft</t>
  </si>
  <si>
    <t>UG 06 Rechnungshof</t>
  </si>
  <si>
    <t>UG 10 Bundeskanzleramt</t>
  </si>
  <si>
    <t>UG 11 Inneres</t>
  </si>
  <si>
    <t>UG 12 Äußeres</t>
  </si>
  <si>
    <t>UG 13 Justiz</t>
  </si>
  <si>
    <t>UG 15 Finanzverwaltung</t>
  </si>
  <si>
    <t>UG 18 Fremdenwesen</t>
  </si>
  <si>
    <t>UG 22 Pensionsversicherung</t>
  </si>
  <si>
    <t>UG 23 Pensionen - Beamtinnen und Beamte</t>
  </si>
  <si>
    <t>UG 24 Gesundheit</t>
  </si>
  <si>
    <t>UG 30 Bildung</t>
  </si>
  <si>
    <t>UG 31 Frauen, Wissenschaft und Forschung</t>
  </si>
  <si>
    <t>UG 32 Kunst und Kultur</t>
  </si>
  <si>
    <t>UG 33 Wirtschaft (Forschung)</t>
  </si>
  <si>
    <t>UG 34 Innovation und Technologie (Forschung)</t>
  </si>
  <si>
    <t>UG 40 Wirtschaft</t>
  </si>
  <si>
    <t>UG 41 Mobilität</t>
  </si>
  <si>
    <t>UG 43 Umwelt, Klima und Kreislaufwirtschaft</t>
  </si>
  <si>
    <t>UG 44 Finanzausgleich</t>
  </si>
  <si>
    <t>UG 45 Bundesvermögen</t>
  </si>
  <si>
    <t>UG 46 Finanzmarktstabilität</t>
  </si>
  <si>
    <t>UG 51 Kassenverwaltung</t>
  </si>
  <si>
    <t>Tabelle 43: Auszahlungen im Finanzierungshaushalt</t>
  </si>
  <si>
    <t>Saldo</t>
  </si>
  <si>
    <t>Tabelle 44: Nettofinanzierungssaldo im Überblick</t>
  </si>
  <si>
    <t>Tabelle 45: Auszahlungen nach organisatorischer Gliederung im Überblick</t>
  </si>
  <si>
    <t>UG 16 Öffentliche Abgaben - Brutto</t>
  </si>
  <si>
    <t>Bruttosteuern</t>
  </si>
  <si>
    <t>Carbon Markets</t>
  </si>
  <si>
    <t>Tabelle 46: Einzalungen nach organisatorischer Gliederung im Überblick</t>
  </si>
  <si>
    <t>Veranlagte Einkommensteuer</t>
  </si>
  <si>
    <t>Vorwegbesteuerung Pensionskassen</t>
  </si>
  <si>
    <t>Lohnsteuer</t>
  </si>
  <si>
    <t>Kapitalertragsteuer</t>
  </si>
  <si>
    <t>Körperschaftsteuer</t>
  </si>
  <si>
    <t>Energiekrisenbeitrag</t>
  </si>
  <si>
    <t>Stabilitätsabgabe</t>
  </si>
  <si>
    <t>Stabilitätsabgabe - Sonderzahl. BSMG I 2025</t>
  </si>
  <si>
    <t>Sonstige</t>
  </si>
  <si>
    <t>Verbrauchs- und Verkehrsteuern</t>
  </si>
  <si>
    <t>Umsatzsteuer</t>
  </si>
  <si>
    <t>Tabaksteuer</t>
  </si>
  <si>
    <t>Mineralölsteuer</t>
  </si>
  <si>
    <t>Energieabgaben</t>
  </si>
  <si>
    <t>Normverbrauchsabgabe</t>
  </si>
  <si>
    <t>Paketsteuer</t>
  </si>
  <si>
    <t>Motorbezogene Versicherungssteuer</t>
  </si>
  <si>
    <t>Versicherungssteuer</t>
  </si>
  <si>
    <t>Grunderwerbsteuer</t>
  </si>
  <si>
    <t>Glückspielgesetz</t>
  </si>
  <si>
    <t>Gebühren, Bundesverw., sonst. Abg.</t>
  </si>
  <si>
    <t>Nationaler Emissionszertifikatehandel</t>
  </si>
  <si>
    <t>Europäisches Emissionshandelssystem 2</t>
  </si>
  <si>
    <t>CO2-Grenzausgleichssystem (CBAM)</t>
  </si>
  <si>
    <t>Finanzausgleich Abüberweisungen I</t>
  </si>
  <si>
    <t>Ertragsanteile an Gemeinden</t>
  </si>
  <si>
    <t>Ertragsanteile an Länder</t>
  </si>
  <si>
    <t>Sonstige Abüberweisungen I</t>
  </si>
  <si>
    <t>EU Abüberweisungen II</t>
  </si>
  <si>
    <t>Carbon Markets  Abüberweisungen III</t>
  </si>
  <si>
    <t>16 Öffentliche Abgaben, Netto</t>
  </si>
  <si>
    <t>Sonstige Einzahlungen</t>
  </si>
  <si>
    <t>Tabelle 47: Einzahlungen bis 2031</t>
  </si>
  <si>
    <t>Abweichung letztes BFRG</t>
  </si>
  <si>
    <t>Tabelle 48: Abweichungen zum letzten Bundesfinanzrahmen</t>
  </si>
  <si>
    <t>Rubrik 0,1</t>
  </si>
  <si>
    <t>Recht und Sicherheit</t>
  </si>
  <si>
    <t>fix</t>
  </si>
  <si>
    <t>variabel</t>
  </si>
  <si>
    <t>Rubrik 2</t>
  </si>
  <si>
    <t>Arbeit, Soziales, Gesundheit und Familie</t>
  </si>
  <si>
    <t>Rubrik 3</t>
  </si>
  <si>
    <t>Bildung, Forschung, Kunst und Kultur</t>
  </si>
  <si>
    <t>Rubrik 4</t>
  </si>
  <si>
    <t>Wirtschaft, Infrastruktur und Umwelt</t>
  </si>
  <si>
    <t>Rubrik 5</t>
  </si>
  <si>
    <t>Kassa und Zinsen</t>
  </si>
  <si>
    <t>Tabelle 49: Auszahlungen nach Rubriken</t>
  </si>
  <si>
    <t>Personal</t>
  </si>
  <si>
    <t>Nationalrat</t>
  </si>
  <si>
    <t>Parlamentsdirektion-Verwaltung</t>
  </si>
  <si>
    <t>Medien</t>
  </si>
  <si>
    <t>Digitalisierung</t>
  </si>
  <si>
    <t>Statistik Austria</t>
  </si>
  <si>
    <t>Integration</t>
  </si>
  <si>
    <t>Kultus</t>
  </si>
  <si>
    <t>IT</t>
  </si>
  <si>
    <t>Betrieblicher Sachaufwand</t>
  </si>
  <si>
    <t>Transfers</t>
  </si>
  <si>
    <t>Personalähnliche u. personalrelevante Ausz.</t>
  </si>
  <si>
    <t>Entwicklungsza., Ausl.-Katastrophenfonds</t>
  </si>
  <si>
    <t>Beiträge an internationale Organisationen</t>
  </si>
  <si>
    <t>Betriebs- und Investitionskosten</t>
  </si>
  <si>
    <t>Logistik</t>
  </si>
  <si>
    <t>Landstreitkräfte</t>
  </si>
  <si>
    <t>Luftstreitkräfte</t>
  </si>
  <si>
    <t>Rüstung</t>
  </si>
  <si>
    <t>Infrastruktur</t>
  </si>
  <si>
    <t>1501 Personal</t>
  </si>
  <si>
    <t>1501 Betr. Sachaufwand - IT</t>
  </si>
  <si>
    <t>1501 Transfers Breitband/RIC</t>
  </si>
  <si>
    <t>1502 Personal</t>
  </si>
  <si>
    <t>1502 Betr. Sachaufw - Gebäudeinf. (Mieten, etc.)</t>
  </si>
  <si>
    <t>Allgemeine Sportförderung</t>
  </si>
  <si>
    <t>Besondere Sportförderung</t>
  </si>
  <si>
    <t>Breitband und Telekommunikation</t>
  </si>
  <si>
    <t>Auszahlungen Rubrik 0,1 Recht und Sicherheit</t>
  </si>
  <si>
    <t>Tabelle 50: Auszahlungen in der Rubrik 0,1</t>
  </si>
  <si>
    <t>ALV-Leistungen</t>
  </si>
  <si>
    <t>Aktive Arbeitsmarktpolitik: Förderbudget Arbeits.</t>
  </si>
  <si>
    <t>AMS-Verwaltungskosten</t>
  </si>
  <si>
    <t>Zuführung Arbeitsmarktrücklage</t>
  </si>
  <si>
    <t>Altersteilzeit</t>
  </si>
  <si>
    <t>Bildungskarenz</t>
  </si>
  <si>
    <t>Betr. Lehrstellenförderung</t>
  </si>
  <si>
    <t>Pflegegeld</t>
  </si>
  <si>
    <t>Pflegefonds</t>
  </si>
  <si>
    <t>Pflegeregress</t>
  </si>
  <si>
    <t>Unterstützung für Menschen mit Behinderung</t>
  </si>
  <si>
    <t>24-h-Betreuung</t>
  </si>
  <si>
    <t>Maßnahmen für pflegende Angehörige</t>
  </si>
  <si>
    <t>Sozialentschädigung</t>
  </si>
  <si>
    <t>Unterstützungsfonds für Alleinerziehende</t>
  </si>
  <si>
    <t>Sonderzuwendungen gem. LWA-G</t>
  </si>
  <si>
    <t>Bundesbeitrag</t>
  </si>
  <si>
    <t>Ausgleichszulagen</t>
  </si>
  <si>
    <t>Pensionen Beamtinnen und Beamte</t>
  </si>
  <si>
    <t>Pflegegeld Beamtinnen und Beamte</t>
  </si>
  <si>
    <t>Finanzausgleich Gesundheit</t>
  </si>
  <si>
    <t>Krankenanstalten Zweckzuschuss</t>
  </si>
  <si>
    <t>Beitragsersätze an SVS</t>
  </si>
  <si>
    <t>Fonds Gesundheitsreform</t>
  </si>
  <si>
    <t>C19-Maßnahmen</t>
  </si>
  <si>
    <t>Familienbeihilfe</t>
  </si>
  <si>
    <t>Kinderbetreuungsgeld</t>
  </si>
  <si>
    <t>Freifahrten für Schüler, Schülerinnen und Lehrl.</t>
  </si>
  <si>
    <t>Transfers an die Sozialversicherung</t>
  </si>
  <si>
    <t>Auszahlungen Rubrik 2 Arbeit, Soz., Gesundh. u. Familie</t>
  </si>
  <si>
    <t>Tabelle 51: Auszahlungen in der Rubrik 2</t>
  </si>
  <si>
    <t>Landeslehrpersonal</t>
  </si>
  <si>
    <t>Bundespersonal</t>
  </si>
  <si>
    <t>Gebäudeinfrastruktur</t>
  </si>
  <si>
    <t>Universitäten (exkl. KMA Klinikbauten)</t>
  </si>
  <si>
    <t>Universitäten - KMA Klinikbauten</t>
  </si>
  <si>
    <t>Fachhochschulen</t>
  </si>
  <si>
    <t>Unterstützungsleistungen für Studierende</t>
  </si>
  <si>
    <t>Grundlagenforschung gem. FoFinaG</t>
  </si>
  <si>
    <t>Frauenangelegenheiten und Gleichstellung</t>
  </si>
  <si>
    <t>Kunst- und Kulturförderung</t>
  </si>
  <si>
    <t>Bundesmuseen</t>
  </si>
  <si>
    <t>Bundestheater</t>
  </si>
  <si>
    <t>Forschungsförderungsgesellschaft</t>
  </si>
  <si>
    <t>Forschungsförderung für Transformation</t>
  </si>
  <si>
    <t>Christian Doppler Gesellschaft</t>
  </si>
  <si>
    <t>Austria Wirtschaftsservice</t>
  </si>
  <si>
    <t>IPCEI RRF Mikroelektronik II u. Wasserstoff</t>
  </si>
  <si>
    <t>IPCEI national</t>
  </si>
  <si>
    <t>Weltraum</t>
  </si>
  <si>
    <t>Austrian Institute of Technology</t>
  </si>
  <si>
    <t>Silicon Austria Labs</t>
  </si>
  <si>
    <t>Sonstige Forschungseinrichtungen</t>
  </si>
  <si>
    <t>IPCEI Mikroelektronik I u. Batterie</t>
  </si>
  <si>
    <t>Ausz. Rubrik 3 Bildung, Forsch., Kunst u. Kultur</t>
  </si>
  <si>
    <t>Tabelle 52: Auszahlungen in der Rubrik 3</t>
  </si>
  <si>
    <t>Zentralstelle</t>
  </si>
  <si>
    <t>Ämter und Dienststellen</t>
  </si>
  <si>
    <t>Wirtschaftsförderung</t>
  </si>
  <si>
    <t>Chips Act</t>
  </si>
  <si>
    <t>FISA+</t>
  </si>
  <si>
    <t>Handwerkerbonus</t>
  </si>
  <si>
    <t>TWIN Transition &amp; KMU.DIGITAL GREEN</t>
  </si>
  <si>
    <t>Investitionsprämie</t>
  </si>
  <si>
    <t>Tourismus</t>
  </si>
  <si>
    <t>Sonstige Wirtschaftsförderung</t>
  </si>
  <si>
    <t>Grüne Transformation</t>
  </si>
  <si>
    <t>Energieeffizienzfonds</t>
  </si>
  <si>
    <t>Standortabsicherungsgesetz</t>
  </si>
  <si>
    <t>Klima- und Energiefonds (KLI.EN)</t>
  </si>
  <si>
    <t>Energie Krisenmaßnahmen</t>
  </si>
  <si>
    <t>Zuschussverträge (ÖBB-Infrastruktur)</t>
  </si>
  <si>
    <t>Verkehrsdiensteverträge</t>
  </si>
  <si>
    <t>Privatbahnförderung (MIP)</t>
  </si>
  <si>
    <t>Klimatickets</t>
  </si>
  <si>
    <t>Schienengüterverkehrsförderung</t>
  </si>
  <si>
    <t>E-Mobilität (exkl. Anteil KLI.EN)</t>
  </si>
  <si>
    <t>aktive Mobilität</t>
  </si>
  <si>
    <t>U-Bahn Wien</t>
  </si>
  <si>
    <t>Beteiligungen</t>
  </si>
  <si>
    <t>Nationale Agrarmaßnahmen</t>
  </si>
  <si>
    <t>Siedlungswasserwirtschaft</t>
  </si>
  <si>
    <t>Naturgefahren</t>
  </si>
  <si>
    <t>GAP (EU var.) - ELER</t>
  </si>
  <si>
    <t>GAP (Bund fix) - Ländliche Entw.</t>
  </si>
  <si>
    <t>GAP (EU var.) - EGFL</t>
  </si>
  <si>
    <t>Land- und forstwirtschaftliches Schulwesen</t>
  </si>
  <si>
    <t>EFRE, var.</t>
  </si>
  <si>
    <t>Internationale Klimafinanzierung</t>
  </si>
  <si>
    <t>Sanierungsoffensive, Sauber Heizen für Alle</t>
  </si>
  <si>
    <t>Umweltförderung Inland, Fernwärme</t>
  </si>
  <si>
    <t>Umwelt und Kreislaufwirtschaft</t>
  </si>
  <si>
    <t>Förderungen Kreislaufw. und Geräte-Retter-P.</t>
  </si>
  <si>
    <t>Zukunftsfonds</t>
  </si>
  <si>
    <t>Zweckzuschuss Wohnbauförderung</t>
  </si>
  <si>
    <t>Kommunalinvestitionsgesetze</t>
  </si>
  <si>
    <t>Katastrophenfonds</t>
  </si>
  <si>
    <t>Finanzzuweisungen Gemeinden</t>
  </si>
  <si>
    <t>Finanzzuweisungen Länder</t>
  </si>
  <si>
    <t>Krankenanstaltenfinanzierung</t>
  </si>
  <si>
    <t>COVID-19 Schadloshaltung</t>
  </si>
  <si>
    <t>COVID-19 OeKB Garantien</t>
  </si>
  <si>
    <t>COFAG &amp; COFAG-NoAG</t>
  </si>
  <si>
    <t>Internationale Finanzinstitutionen (IFIs)</t>
  </si>
  <si>
    <t>Sonderdotierung Nationalstiftung</t>
  </si>
  <si>
    <t>Ausz. Rubrik 4 Wirtschaft, Infrastr. u. Umwelt</t>
  </si>
  <si>
    <t>Tabelle 53: Auszahlungen in der Rubrik 4</t>
  </si>
  <si>
    <t>Sonstige Finanzaufwendungen</t>
  </si>
  <si>
    <t xml:space="preserve">Auszahlungen Rubrik 5 Kassa und Zinsen </t>
  </si>
  <si>
    <t>Tabelle 54: Auszahlungen in der Rubrik 5</t>
  </si>
  <si>
    <t>Investitionstätigkeit</t>
  </si>
  <si>
    <t>Darlehen und Vorschüsse</t>
  </si>
  <si>
    <t>Finanzaufwand</t>
  </si>
  <si>
    <t xml:space="preserve">Δ 27/28 </t>
  </si>
  <si>
    <t>Mio. €</t>
  </si>
  <si>
    <t>%</t>
  </si>
  <si>
    <t>Tabelle 55: Ökonomische Gliederung der Auszahlungen</t>
  </si>
  <si>
    <t>Auszahlungen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</si>
  <si>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</si>
  <si>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</si>
  <si>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</si>
  <si>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</si>
  <si>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</si>
  <si>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</si>
  <si>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</si>
  <si>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Tabelle 56: Auszahlungen für Personal</t>
  </si>
  <si>
    <t>Auszahlungen für betrieblichen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</si>
  <si>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</si>
  <si>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</si>
  <si>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</si>
  <si>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</si>
  <si>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</si>
  <si>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</si>
  <si>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</si>
  <si>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</si>
  <si>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</si>
  <si>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</si>
  <si>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</si>
  <si>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</si>
  <si>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</si>
  <si>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Tabelle 57: Auszahlungen für betrieblichen Sachaufwand</t>
  </si>
  <si>
    <t>Auszahlungen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</si>
  <si>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</si>
  <si>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</si>
  <si>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</si>
  <si>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</si>
  <si>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</si>
  <si>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Tabelle 58: Auszahlungen für Transfers</t>
  </si>
  <si>
    <t>Auszahlungen für Finanzaufwand</t>
  </si>
  <si>
    <t>Tabelle 59: Auszahlungen für Finanzaufwand</t>
  </si>
  <si>
    <t>Personalaufwand</t>
  </si>
  <si>
    <t>Sachaufwand</t>
  </si>
  <si>
    <t>Tabelle 60: Indikative Entwicklung der Auszahlungen nach ökonomischer Gliederung bis 2031</t>
  </si>
  <si>
    <t>Abgabenähnliche Einzahlungen</t>
  </si>
  <si>
    <t>Einzahlungen aus wirtschaftlicher Tätigkeit</t>
  </si>
  <si>
    <t>Kostenbeiträge und Gebühren</t>
  </si>
  <si>
    <t>Finanzeinzahlungen</t>
  </si>
  <si>
    <t>Einzahlungen aus der Investitionstätigkeit</t>
  </si>
  <si>
    <t>Einzahlungen aus Darlehen und Vorschüsse</t>
  </si>
  <si>
    <t>Abgaben - brutto</t>
  </si>
  <si>
    <t>Ab-Überweisungen</t>
  </si>
  <si>
    <t>Tabelle 61: Ökonomische Gliederung der Einzahlungen</t>
  </si>
  <si>
    <t>BVA
2027</t>
  </si>
  <si>
    <t>minus</t>
  </si>
  <si>
    <t>plus</t>
  </si>
  <si>
    <t>BFRG
2027</t>
  </si>
  <si>
    <t>BVA
2028</t>
  </si>
  <si>
    <t>BFRG
2028</t>
  </si>
  <si>
    <t>Budg.</t>
  </si>
  <si>
    <t>Ermäch-
tigung</t>
  </si>
  <si>
    <t>RL-Entn.</t>
  </si>
  <si>
    <t>hiervon variabel</t>
  </si>
  <si>
    <t>UG 42 Land- u. Forstwirtsch., Reg. u. Wasserwirtsch.</t>
  </si>
  <si>
    <t xml:space="preserve">Auszahlungen </t>
  </si>
  <si>
    <t>UG 17 Wohnen, Medien, Telekommunikation und Sport</t>
  </si>
  <si>
    <t>Tabelle 62: Vergleich BFG 2027 und BFRG 2027 sowie BFG 2028 und BFRG 2028</t>
  </si>
  <si>
    <t>UG</t>
  </si>
  <si>
    <t>05 Volksanwaltschaft</t>
  </si>
  <si>
    <t>Mehrbedarf IT</t>
  </si>
  <si>
    <t>10 Bundeskanzleramt</t>
  </si>
  <si>
    <t>EUDI Wallet</t>
  </si>
  <si>
    <t>13 Justiz</t>
  </si>
  <si>
    <t>Bauprojekte Göllersdorf</t>
  </si>
  <si>
    <t>15 Finanzverwaltung</t>
  </si>
  <si>
    <t>Projektplanung Korridorverkehr AUT-CH</t>
  </si>
  <si>
    <t>Schadensfälle Zoll</t>
  </si>
  <si>
    <t>17 Wohnen, Medien, Telekommunikation und Sport</t>
  </si>
  <si>
    <t>Breitband (RRF-Mittel)</t>
  </si>
  <si>
    <t>20 Arbeit</t>
  </si>
  <si>
    <t>ESF - Mehrbedarf für lfd. Periode</t>
  </si>
  <si>
    <t>21 Soziales und Konsumentenschutz</t>
  </si>
  <si>
    <t>Fonds für Armutsbekämpfung und Soziale Innovation</t>
  </si>
  <si>
    <t>Entfristung LWA-G (Wohnschirm)</t>
  </si>
  <si>
    <t>Entfristung LWA-G (Schulstart)</t>
  </si>
  <si>
    <t>Pflegegeld Niveauanpassung</t>
  </si>
  <si>
    <t>Amoklauf Graz</t>
  </si>
  <si>
    <t>24 Gesundheit</t>
  </si>
  <si>
    <t>EMS 2.0 (exkl. Betriebskosten)</t>
  </si>
  <si>
    <t>30 Bildung</t>
  </si>
  <si>
    <t>Landeslehrer: Nachzahlung Reform Vordienstzeiten</t>
  </si>
  <si>
    <t>Landeslehrer: lfd Zahlung Reform Vordienstzeiten</t>
  </si>
  <si>
    <t>31 Frauen, Wissenschaft und Forschung</t>
  </si>
  <si>
    <t>FWF Cluster of Excellence Bewilligungen 2023</t>
  </si>
  <si>
    <t>Uni-Gesamtbetrag Bau</t>
  </si>
  <si>
    <t>32 Kunst und Kultur</t>
  </si>
  <si>
    <t>Anpassung Zahlungsplan: Sanierung Salzburger Festspielbezirk 2027 und 2028</t>
  </si>
  <si>
    <t>33 Wirtschaft (Forschung)</t>
  </si>
  <si>
    <t>MRV 42/14 vom 24.2.2026 - FTI-Pakt 2027-2029</t>
  </si>
  <si>
    <t>40 Wirtschaft</t>
  </si>
  <si>
    <t>COVID-19: aws Garantien</t>
  </si>
  <si>
    <t>Meister- &amp; Befähigungsprüfungen - Entfall Prüfungsgebühren</t>
  </si>
  <si>
    <t>Standortabsicherungsgesetz alt (SAG)</t>
  </si>
  <si>
    <t>41 Mobilität</t>
  </si>
  <si>
    <t>Eisenbahnkreuzungsverordnung</t>
  </si>
  <si>
    <t>Sachaufwand ÖPA (Anschubfinanzierung UPC, lokale Kammer)</t>
  </si>
  <si>
    <t>Klimaticket Österreich (inkl. Anpassung Pauschalabgeltung)</t>
  </si>
  <si>
    <t>viadonau ordentliche Mittel</t>
  </si>
  <si>
    <t>Katastrophenfonds Mehrbedarf viadonau</t>
  </si>
  <si>
    <t>Stadtregionalbahnen: Anpassung Budgetierung gem. Baufortschritt Graz</t>
  </si>
  <si>
    <t>43 Umwelt, Klima und Kreislaufwirtschaft</t>
  </si>
  <si>
    <t>Mehrbedarf Altlastensanierung (Vorziehung Auszahlung Deponie Auenpark)</t>
  </si>
  <si>
    <t>Altförderungen gem. WKLG</t>
  </si>
  <si>
    <t xml:space="preserve">Ersatzvornahme </t>
  </si>
  <si>
    <t>Gebäude UBA: einmaliger Bundeszuschuss</t>
  </si>
  <si>
    <t>45 Bundesvermögen</t>
  </si>
  <si>
    <t>IFI Transferleistung - IDA Zusatzbetrag Weltbank</t>
  </si>
  <si>
    <t>IAKW</t>
  </si>
  <si>
    <t>Nationalstiftung</t>
  </si>
  <si>
    <t>Summe</t>
  </si>
  <si>
    <t>Tabelle 63: Budgetierte Rücklagenentnahmen 2027-2028</t>
  </si>
  <si>
    <t>Bezeichnung</t>
  </si>
  <si>
    <t>01 Präsidentschaftskanzlei</t>
  </si>
  <si>
    <t>Sanierungsvorarbeiten Präsidentschaftskanzlei</t>
  </si>
  <si>
    <t>02 Bundesgesetzgebung</t>
  </si>
  <si>
    <t>U-Ausschuss</t>
  </si>
  <si>
    <t>04 Verwaltungsgerichtshof</t>
  </si>
  <si>
    <t>Elektronische Gerichtsakten</t>
  </si>
  <si>
    <t xml:space="preserve">Register- und Systemverbund (dadeX) </t>
  </si>
  <si>
    <t>Maßnahmen Religionsgemeinschaften</t>
  </si>
  <si>
    <t>ÖIF-Deutschkurse</t>
  </si>
  <si>
    <t>12 Äußeres</t>
  </si>
  <si>
    <t>Int. Wiederaufbaukonferenz</t>
  </si>
  <si>
    <t>OSZE-Vorsitz (2027 oder 2028)</t>
  </si>
  <si>
    <t>UN-Sicherheitsrat</t>
  </si>
  <si>
    <t xml:space="preserve">Bauliche Maßnahmen </t>
  </si>
  <si>
    <t xml:space="preserve">Medizinische Versorgung  </t>
  </si>
  <si>
    <t>14 Militärische Angelegenheiten</t>
  </si>
  <si>
    <t>European Peace Facility</t>
  </si>
  <si>
    <t>Investitionen</t>
  </si>
  <si>
    <t>Nachzahlung aufgr. DRN</t>
  </si>
  <si>
    <t>18 Fremdenwesen</t>
  </si>
  <si>
    <t>Verl. Anwendung EU RL Gewährung vorübergehender Schutz</t>
  </si>
  <si>
    <t>Bekämpfung iZm. Tierseuchen</t>
  </si>
  <si>
    <t>COVID-19-Impfung</t>
  </si>
  <si>
    <t xml:space="preserve">Generalsanierung AGES-Zentrale </t>
  </si>
  <si>
    <t>Digitales Lernen</t>
  </si>
  <si>
    <t>Wirtschaftsförderungen</t>
  </si>
  <si>
    <t>Mittelfristiges Investitionsprogramm Privatbahnen</t>
  </si>
  <si>
    <t>42 Land- u. Forstwirtschaft, Regionen u. Wasserwirtschaft</t>
  </si>
  <si>
    <t>Bau- u. Sanierungsmaßnahmen Land- u. forstwirtschaftl. Schulwesen</t>
  </si>
  <si>
    <t>Tabelle 64: Ermächtigungen 2027-2028</t>
  </si>
  <si>
    <t xml:space="preserve">In % des BIP </t>
  </si>
  <si>
    <t>Basisszenario</t>
  </si>
  <si>
    <t xml:space="preserve">EZB-Szenario </t>
  </si>
  <si>
    <t>Basler Ausschuss Stress Szenario</t>
  </si>
  <si>
    <t>Quellen: BMF, OeBFA</t>
  </si>
  <si>
    <t>Tabelle 66: Zinsszenarien</t>
  </si>
  <si>
    <t>Inhaltsverzeichnis</t>
  </si>
  <si>
    <t>Tabelle 2: Aktualisierte Sanierungs- und Offensivmaßnahmen 2025/2026</t>
  </si>
  <si>
    <t>Tabelle 4: Konsolidierung und Offensivmaßnahmen</t>
  </si>
  <si>
    <t>Tabelle 9: Konsolidierung im Überblick</t>
  </si>
  <si>
    <t>Tabelle 10: Konsolidierung - Konsolidierungsbeitrag Unternehmen, Banken und Beteiligungen des Bundes</t>
  </si>
  <si>
    <t>Tabelle 11: Konsolidierung - Konsolidierungsbeitrag Arbeitnehmerinnen und Arbeitnehmer</t>
  </si>
  <si>
    <t>Tabelle 12: Konsolidierungsbeitrag von Pensionistinnen und Pensionisten sowie weiteren Sozial- und Versicherungsleistungen</t>
  </si>
  <si>
    <t>Tabelle 13: Konsolidierung - Konsolidierungsbeitrag Personen mit höherem Erwerbseinkommen</t>
  </si>
  <si>
    <t>Tabelle 14: Konsolidierung - Zusätzliches Sparen in der Verwaltung und weitere Maßnahmen</t>
  </si>
  <si>
    <t>Tabelle 15: Konsolidierung - Maßnahmen im Bereich Familienleistungen</t>
  </si>
  <si>
    <t>Tabelle 16: Konsolidierung - Maßnahmen im Bereich klimakontraproduktive Subventionen und sonstige Föderungen</t>
  </si>
  <si>
    <t>Tabelle 17: Offensivmaßnahmen im Überblick</t>
  </si>
  <si>
    <t>Tabelle 18: Standortpolitische Offensivmaßnahmen</t>
  </si>
  <si>
    <t>Tabelle 19: Arbeits- und sozialpolitische Offensivmaßnahmen</t>
  </si>
  <si>
    <t>Tabelle 20: Bildungspolitische Offensivmaßnahmen</t>
  </si>
  <si>
    <t>Tabelle 21: Auswirkung der Maßnahmen auf ESVG-Sektoren</t>
  </si>
  <si>
    <t>In Mio. €, Saldenwirkung</t>
  </si>
  <si>
    <t>Sanierung (Saldeneffekt)</t>
  </si>
  <si>
    <t>Steuerliche Maßnahmen</t>
  </si>
  <si>
    <t>Einsparungen Ressorts</t>
  </si>
  <si>
    <t>Abschaffung Klimabonus</t>
  </si>
  <si>
    <t>Kürzung Förderungen</t>
  </si>
  <si>
    <t>Arbeitsmarkt, Älteren Beschäftigung und Pensionen¹</t>
  </si>
  <si>
    <t>Beitrag staatsnahe Betriebe</t>
  </si>
  <si>
    <t>Weitere Maßnahmen</t>
  </si>
  <si>
    <t>Andere Sektoren²</t>
  </si>
  <si>
    <t>Wirtschaft &amp; Arbeit</t>
  </si>
  <si>
    <t>Gesundheit &amp; Soziales</t>
  </si>
  <si>
    <t>Bildung &amp; Integration</t>
  </si>
  <si>
    <t>Netto-Konsolidierung</t>
  </si>
  <si>
    <t>1) Inkl. der Pensionsanpssung 2026</t>
  </si>
  <si>
    <t>2) Exkl. "eigenständige Konsolidierungsbeiträge", die nun durch die Zielsalden gemäß ÖStP 2025 vorgegeben sind.</t>
  </si>
  <si>
    <t>Brutto-Konsolidierung (Saldeneffekt)</t>
  </si>
  <si>
    <t xml:space="preserve">Konsolidierungsbeitrag Unternehmen, Banken und Beteiligungen des Bundes </t>
  </si>
  <si>
    <t>Konsolidierungsbeitrag Arbeitnehmerinnen und Arbeitnehmer</t>
  </si>
  <si>
    <t>Konsolidierungsbeitrag Pensionist:innen sowie weitere Sozial- und Versicherungsleistungen</t>
  </si>
  <si>
    <t xml:space="preserve">Konsolidierungsbeitrag Personen mit höheren Erwerbseinkommen </t>
  </si>
  <si>
    <t>Zusätzliches Sparen in der Verwaltung und weitere Konsolidierungsmaßnahmen</t>
  </si>
  <si>
    <t>Maßnahmen im Bereich Familienleistungen</t>
  </si>
  <si>
    <t>Maßnahmen im Bereich klimakontraproduktive Subventionen und sonstige Förderungen</t>
  </si>
  <si>
    <t>Standortpolitische Offensivmaßnahmen</t>
  </si>
  <si>
    <t>Arbeits- und sozialpolitische Offensivmaßnahmen</t>
  </si>
  <si>
    <t>Bildungspolitische Offensivmaßnahmen</t>
  </si>
  <si>
    <t>Konsolidierungsbeitrag Pensionist:innen sowie weitere Sozial- und  Versicherungsleistungen</t>
  </si>
  <si>
    <t>Summe Brutto-Konsolidierung</t>
  </si>
  <si>
    <t>UG /
Sektor</t>
  </si>
  <si>
    <t>Erhöhung Dividendenzahlungen staatsnaher Betriebe</t>
  </si>
  <si>
    <t>Einführung AlV-Beiträge ältere Arbeitnehmer:innen und weitere Maßnahmen SV/AlV</t>
  </si>
  <si>
    <t>div.</t>
  </si>
  <si>
    <t>22/SV</t>
  </si>
  <si>
    <t>Einführung FLAF-Beitragspflicht für Beschäftigte über 60 Jahren</t>
  </si>
  <si>
    <t>Inzidenzwirkung FLAF-Senkung</t>
  </si>
  <si>
    <t>Betrugsbekämpfung - Drittes Maßnahmenpaket</t>
  </si>
  <si>
    <t xml:space="preserve">Summe Konsolidierungsbeitrag Unternehmen, Banken und Beteiligungen des Bundes </t>
  </si>
  <si>
    <t>Neugestaltung AlV-Beiträge und weitere Maßnahmen AlV</t>
  </si>
  <si>
    <t>Abschaffung des Telearbeits-Pauschales</t>
  </si>
  <si>
    <t>Summe Konsolidierungsbeitrag Arbeitnehmerinnen und Arbeitnehmer</t>
  </si>
  <si>
    <t>Pensionsversicherung</t>
  </si>
  <si>
    <t>Reduktion der Ausgaben der Kurleistungen</t>
  </si>
  <si>
    <t>Aussetzung Valorisierung einkommensunabh. Sozialleistungen 2028</t>
  </si>
  <si>
    <t>Konsolidierungsbeitrag Pensionist:innen sowie weitere Sozial- &amp; Versicherungsleist.</t>
  </si>
  <si>
    <t>Außertourliche Anhebung Höchstbeitragsgrundlage</t>
  </si>
  <si>
    <t>23/div.</t>
  </si>
  <si>
    <t>Bundessek.</t>
  </si>
  <si>
    <t>Anhebung der Alkoholsteuer</t>
  </si>
  <si>
    <t>Effizienzsteigerungen Vertretungsnetzwerk</t>
  </si>
  <si>
    <t>Weitere Einsparungen in den Ressorts</t>
  </si>
  <si>
    <t>Summe zusätzliches Sparen in der Verwaltung und weitere Konsolidierungsmaßnahmen</t>
  </si>
  <si>
    <t>Aussetzung Valorisierung einkommensunabhängigen Familienleistungen 2028</t>
  </si>
  <si>
    <t>25/SV</t>
  </si>
  <si>
    <t>Aussetzung der jährlichen Inflationsanpassung des Kinderabsetzbetrages</t>
  </si>
  <si>
    <t>Summe Maßnahmen im Bereich Familienleistungen</t>
  </si>
  <si>
    <t>Maßnahmen im Bereich klimakontraproduktive Subventionen u. sonst. Förderungen</t>
  </si>
  <si>
    <t>Summe Offensivmaßnahmen</t>
  </si>
  <si>
    <t>Summe standortpolitische Offensivmaßnahmen</t>
  </si>
  <si>
    <t>Arbeitsmarktförderung</t>
  </si>
  <si>
    <t>Tägliche Bewegungseinheit - Aufstockung der Mittel</t>
  </si>
  <si>
    <t>Offensivmaßnahmen im Pflegebereich</t>
  </si>
  <si>
    <t>Bekämpfung von Armut bei Kindern und Jugendlichen</t>
  </si>
  <si>
    <t>Analoges Leben</t>
  </si>
  <si>
    <t>Frauen stärken</t>
  </si>
  <si>
    <t>Summe arbeits- und sozialpolitische Offensivmaßnahmen</t>
  </si>
  <si>
    <t>Änderungen Ertragsanteile infolge Erhöhung FLAF-Pauschalbetrag an FLAF</t>
  </si>
  <si>
    <t>Inzidenzwirkung FLAF-Senkung (Steuern Anteil Bund &amp; AlV-Beiträge)</t>
  </si>
  <si>
    <t>Effekt Ertragsanteile infolge steuerlicher Konsolidierungsmaßnahmen</t>
  </si>
  <si>
    <t>Inzidenzwirkung FLAF-Senkung (Steuern via Ertragsanteile)</t>
  </si>
  <si>
    <t>Maßnahmen mit ausschließlicher Wirkung auf den SV-Sektor</t>
  </si>
  <si>
    <t>Inzidenzwirkung FLAF-Senkung (SV-Beiträge)</t>
  </si>
  <si>
    <t>Prognose - Juni 2026</t>
  </si>
  <si>
    <t>Maastricht-Schuldenquote</t>
  </si>
  <si>
    <t>STAT 3/26</t>
  </si>
  <si>
    <t>WIFO-Konjunkturprognose - April 2026 - Hauptszenario</t>
  </si>
  <si>
    <t>BIP-Wachstum real¹</t>
  </si>
  <si>
    <t>Veränd. in %</t>
  </si>
  <si>
    <t>Verbraucherpreise</t>
  </si>
  <si>
    <t>Registrierte Arbeitslose</t>
  </si>
  <si>
    <t>in Tsd. Pers</t>
  </si>
  <si>
    <t>Quelle: BMF, Statistik Austria, WIFO Konjunkturprognose April 2026</t>
  </si>
  <si>
    <t>1) Statistik Austria hat am 3.6.2026 eine BIP-Revision für 2025 veröffentlicht. Aus Gründen der Konsistenz mit der WIFO-Prognose April 2026 wird diese BIP-Revision im Budget- und Strategiebericht nicht berücksichtigt.</t>
  </si>
  <si>
    <r>
      <rPr>
        <b/>
        <sz val="10"/>
        <color rgb="FF000000"/>
        <rFont val="Calibri"/>
        <family val="2"/>
      </rPr>
      <t xml:space="preserve">Administrativer Bundeshaushalt
</t>
    </r>
    <r>
      <rPr>
        <sz val="10"/>
        <color rgb="FF000000"/>
        <rFont val="Calibri"/>
        <family val="2"/>
      </rPr>
      <t>In Mrd. €</t>
    </r>
  </si>
  <si>
    <t>Tabelle 1: Budgetpfad 2027-2031 im Überblick</t>
  </si>
  <si>
    <t>Auswirkungen ÖStP 2025</t>
  </si>
  <si>
    <t>Gesamtstaat</t>
  </si>
  <si>
    <t>BIP nominell</t>
  </si>
  <si>
    <t>Bundes- und SV-Sektor</t>
  </si>
  <si>
    <t>davon SV-Sektor</t>
  </si>
  <si>
    <t>davon Bundesektor</t>
  </si>
  <si>
    <t>in Mio. €</t>
  </si>
  <si>
    <t>in Mrd. €</t>
  </si>
  <si>
    <t>Index (2015 = 100)</t>
  </si>
  <si>
    <t>Zielwerte gem. ÖStP 2025</t>
  </si>
  <si>
    <t>WIFO April 2026 - Hauptsze.</t>
  </si>
  <si>
    <t>BFRG 2025-2029 (Mai 2025)</t>
  </si>
  <si>
    <t>WIFO März 2025</t>
  </si>
  <si>
    <t>Konsolidierungserfordernis</t>
  </si>
  <si>
    <t>Vergleich</t>
  </si>
  <si>
    <t>Quelle: Statistik Austria, WIFO-Konjunkturprognose April 2026</t>
  </si>
  <si>
    <t>Tabelle 8: Wirtschaftliche Rahmenbedingungen - Hauptindikatoren</t>
  </si>
  <si>
    <t>WIFO-Konjunkturprognose April 2026 - Hauptszenario</t>
  </si>
  <si>
    <t>real</t>
  </si>
  <si>
    <t>nominell</t>
  </si>
  <si>
    <t>Lohn- u. Gehaltssumme, brutto</t>
  </si>
  <si>
    <t>in %</t>
  </si>
  <si>
    <t>Preise</t>
  </si>
  <si>
    <t>Arbeitsmarkt</t>
  </si>
  <si>
    <t>Arbeitslosen-Quote, national</t>
  </si>
  <si>
    <t>3-Monatszinssatz</t>
  </si>
  <si>
    <t>Sekundärm. 10-j. Bundesanl.</t>
  </si>
  <si>
    <t>2) Inkl. Konsumausgaben der privaten Organisationen ohne Erwerbszweck</t>
  </si>
  <si>
    <t>3) Zuzüglich Zunahme betrieblicher Versorgungsansprüche</t>
  </si>
  <si>
    <t>4) Ohne Personen in aufrechtem Dienstverhältnis, die Kinderbetreuungsgeld beziehen bzw. Präsenzdienst leisten.</t>
  </si>
  <si>
    <t>Quelle: Statistik Austria, WIFO-Konjunkturprognose April 2026 - Hauptszenario</t>
  </si>
  <si>
    <r>
      <t>Bruttoinlandsprodukt</t>
    </r>
    <r>
      <rPr>
        <b/>
        <sz val="10"/>
        <color rgb="FF000000"/>
        <rFont val="Calibri"/>
        <family val="2"/>
      </rPr>
      <t>¹</t>
    </r>
  </si>
  <si>
    <r>
      <t>Private Haushalte</t>
    </r>
    <r>
      <rPr>
        <b/>
        <sz val="10"/>
        <color rgb="FF000000"/>
        <rFont val="Calibri"/>
        <family val="2"/>
      </rPr>
      <t>¹</t>
    </r>
  </si>
  <si>
    <r>
      <t>Konsumausgaben</t>
    </r>
    <r>
      <rPr>
        <sz val="10"/>
        <color rgb="FF000000"/>
        <rFont val="Calibri"/>
        <family val="2"/>
      </rPr>
      <t>²,</t>
    </r>
    <r>
      <rPr>
        <sz val="10"/>
        <color rgb="FF000000"/>
        <rFont val="Calibri"/>
        <family val="2"/>
      </rPr>
      <t xml:space="preserve"> real</t>
    </r>
  </si>
  <si>
    <r>
      <t>Konsumausgaben</t>
    </r>
    <r>
      <rPr>
        <sz val="10"/>
        <color rgb="FF000000"/>
        <rFont val="Calibri"/>
        <family val="2"/>
      </rPr>
      <t>²,</t>
    </r>
    <r>
      <rPr>
        <sz val="10"/>
        <color rgb="FF000000"/>
        <rFont val="Calibri"/>
        <family val="2"/>
      </rPr>
      <t xml:space="preserve"> nominell</t>
    </r>
  </si>
  <si>
    <r>
      <t>Sparquote</t>
    </r>
    <r>
      <rPr>
        <sz val="10"/>
        <color rgb="FF000000"/>
        <rFont val="Calibri"/>
        <family val="2"/>
      </rPr>
      <t>³</t>
    </r>
    <r>
      <rPr>
        <sz val="10"/>
        <color rgb="FF000000"/>
        <rFont val="Calibri"/>
        <family val="2"/>
      </rPr>
      <t>, netto</t>
    </r>
  </si>
  <si>
    <r>
      <t>Staat</t>
    </r>
    <r>
      <rPr>
        <b/>
        <sz val="10"/>
        <color rgb="FF000000"/>
        <rFont val="Calibri"/>
        <family val="2"/>
      </rPr>
      <t>¹</t>
    </r>
  </si>
  <si>
    <r>
      <t>Konsumausgaben</t>
    </r>
    <r>
      <rPr>
        <sz val="10"/>
        <color rgb="FF000000"/>
        <rFont val="Calibri"/>
        <family val="2"/>
      </rPr>
      <t>,</t>
    </r>
    <r>
      <rPr>
        <sz val="10"/>
        <color rgb="FF000000"/>
        <rFont val="Calibri"/>
        <family val="2"/>
      </rPr>
      <t xml:space="preserve"> real</t>
    </r>
  </si>
  <si>
    <r>
      <t>Konsumausgaben</t>
    </r>
    <r>
      <rPr>
        <sz val="10"/>
        <color rgb="FF000000"/>
        <rFont val="Calibri"/>
        <family val="2"/>
      </rPr>
      <t>,</t>
    </r>
    <r>
      <rPr>
        <sz val="10"/>
        <color rgb="FF000000"/>
        <rFont val="Calibri"/>
        <family val="2"/>
      </rPr>
      <t xml:space="preserve"> nominell</t>
    </r>
  </si>
  <si>
    <r>
      <t>Unselbst. aktiv Beschäftigte</t>
    </r>
    <r>
      <rPr>
        <sz val="10"/>
        <color rgb="FF000000"/>
        <rFont val="Calibri"/>
        <family val="2"/>
      </rPr>
      <t>⁴</t>
    </r>
  </si>
  <si>
    <t>Planstellen</t>
  </si>
  <si>
    <t>2026*</t>
  </si>
  <si>
    <t>2026**</t>
  </si>
  <si>
    <t>2027***</t>
  </si>
  <si>
    <t>2028***</t>
  </si>
  <si>
    <t>2029***</t>
  </si>
  <si>
    <t>2030***</t>
  </si>
  <si>
    <t>2031***</t>
  </si>
  <si>
    <t>Δ 27/31</t>
  </si>
  <si>
    <t>Δ 28/31</t>
  </si>
  <si>
    <t xml:space="preserve">UG 17 Wohnen, Medien, Telekommunikation und Sport </t>
  </si>
  <si>
    <t>UG 42 Land- und Forstwirtschaft, Regionen und Wasserwirtschaft</t>
  </si>
  <si>
    <t xml:space="preserve">Gesamtsumme (Personalkapazität Bund) </t>
  </si>
  <si>
    <t>* idFd BFRG 2026-2029, BGBl. I Nr. 24/2025</t>
  </si>
  <si>
    <t>** nach 1. Anpassung PP 2026</t>
  </si>
  <si>
    <t>*** neu zu beschließende Grundzüge</t>
  </si>
  <si>
    <t>Q2 2022</t>
  </si>
  <si>
    <t>Q2 2023</t>
  </si>
  <si>
    <t>Q2 2024</t>
  </si>
  <si>
    <t>Q4 2024</t>
  </si>
  <si>
    <t>Q2 2025</t>
  </si>
  <si>
    <t>Q4 2025</t>
  </si>
  <si>
    <r>
      <t>Ausfuhrförderung</t>
    </r>
    <r>
      <rPr>
        <b/>
        <vertAlign val="superscript"/>
        <sz val="10"/>
        <rFont val="Calibri"/>
        <family val="2"/>
      </rPr>
      <t>1</t>
    </r>
  </si>
  <si>
    <r>
      <t>Ausfuhrförderungsgesetz</t>
    </r>
    <r>
      <rPr>
        <vertAlign val="superscript"/>
        <sz val="10"/>
        <rFont val="Calibri"/>
        <family val="2"/>
      </rPr>
      <t>3</t>
    </r>
  </si>
  <si>
    <t>Ausfuhrfinanzierungsförderungsgesetz</t>
  </si>
  <si>
    <t>Verkehr und Infrastruktur</t>
  </si>
  <si>
    <t>ASFINAG</t>
  </si>
  <si>
    <t>Österreichische Bundesbahnen (ÖBB)</t>
  </si>
  <si>
    <t xml:space="preserve">    Bundesfinanzgesetz (BFG)</t>
  </si>
  <si>
    <t xml:space="preserve">    EUROFIMA</t>
  </si>
  <si>
    <t>Schieneninfrastruktur-Dienstleistungsgesellschaft mbH</t>
  </si>
  <si>
    <t>Österreichischer Finanzmarkt</t>
  </si>
  <si>
    <t>Finanzmarktstabilitätsgesetz (FinStaG)</t>
  </si>
  <si>
    <t>Haftungsgesetz-Kärnten</t>
  </si>
  <si>
    <t>Postsparkassengesetz 1969 (BAWAG P.S.K.)</t>
  </si>
  <si>
    <t>Zahlungsbilanzstabilisierungsgesetz (ZaBiStaG)</t>
  </si>
  <si>
    <t>European Financial Stability Facility &amp; Macro-Financial Assistance (Ukraine)</t>
  </si>
  <si>
    <t>Absicherung von EU-Makrofinanzhilfedarlehen an die Ukraine (MFA/UA)</t>
  </si>
  <si>
    <t>Europäisches Instrument zur Minderung von Arbeitslosigkeitsrisiken (SURE)</t>
  </si>
  <si>
    <t xml:space="preserve"> </t>
  </si>
  <si>
    <t>Pan - Europäischer Garantiefonds der EIB (EGF)</t>
  </si>
  <si>
    <t>Scheidemünzengesetz 1988</t>
  </si>
  <si>
    <t xml:space="preserve">Austria Wirtschaftsservice GesmbH (AWS) </t>
  </si>
  <si>
    <t>Österr. Hotel- und Tourismusbank Gesellschaft m.b.H.</t>
  </si>
  <si>
    <t>Forschungsförderungsgesellschaft mbH (FFG)</t>
  </si>
  <si>
    <t>COVID-19 Haftungen</t>
  </si>
  <si>
    <t>Oesterreichische Kontrollbank (OeKB)</t>
  </si>
  <si>
    <t>Zahlungsbilanzstabilisierungsgesetz</t>
  </si>
  <si>
    <t>Sonstige Haftungen</t>
  </si>
  <si>
    <t>Leihgaben an Bundesmuseen</t>
  </si>
  <si>
    <t>Erdölbevorratungs-Förderungsgesetz</t>
  </si>
  <si>
    <t>Atomhaftungsgesetz 1999</t>
  </si>
  <si>
    <t>Europäische Investitionsbank (EIB)</t>
  </si>
  <si>
    <t>Elektrizitätswirtschaft - Energieanleihen</t>
  </si>
  <si>
    <t>1) Aufgrund des Ausfuhrförderungsgesetzes und des Ausfuhrfinanzierungsförderungsgesetzes</t>
  </si>
  <si>
    <t xml:space="preserve">2) Für Kapitalbeträge am Jahresende. In der Regel wird die Bundeshaftung auch für die Zinsen und Kosten übernommen; das tatsächliche 
Haftungsobligo erhöht sich daher um diese nur schwer abschätzbaren jeweiligen Nebenkosten. </t>
  </si>
  <si>
    <t>3) Inklusive Sonder-Kontrollbank-Refinanzierungsrahmen</t>
  </si>
  <si>
    <r>
      <t>Insgesamt</t>
    </r>
    <r>
      <rPr>
        <b/>
        <vertAlign val="superscript"/>
        <sz val="10"/>
        <color rgb="FFC00000"/>
        <rFont val="Calibri"/>
        <family val="2"/>
      </rPr>
      <t>2</t>
    </r>
  </si>
  <si>
    <t>Bezeichnung und Sitz der Gesellschaft</t>
  </si>
  <si>
    <t>Währung</t>
  </si>
  <si>
    <t>Stichtag*</t>
  </si>
  <si>
    <t>Gesamt-kapital</t>
  </si>
  <si>
    <t>Österreichs Anteil am Gesamtkapital</t>
  </si>
  <si>
    <t>davon Haftkapital</t>
  </si>
  <si>
    <t>davon eingezahltes Kapital</t>
  </si>
  <si>
    <t>in Mio. FW</t>
  </si>
  <si>
    <t>in Mio. € **</t>
  </si>
  <si>
    <t>Afrikanische Entwicklungsbank (AfEB), Abidjan</t>
  </si>
  <si>
    <t>SZR</t>
  </si>
  <si>
    <t>Asiatische Entwicklungsbank (AEB), Manila</t>
  </si>
  <si>
    <t>US-$</t>
  </si>
  <si>
    <t>Asiatische Infrastruktur Investitionsbank (AIIB), Peking</t>
  </si>
  <si>
    <t>USD</t>
  </si>
  <si>
    <t>Europäische Bank für Wiederaufbau und Entwicklung (EBRD), London ****)</t>
  </si>
  <si>
    <t>EURO</t>
  </si>
  <si>
    <t>Europäische Investitionsbank (EIB), Luxemburg</t>
  </si>
  <si>
    <t>Europäischer Stabilitätsmechanismus (ESM), Luxemburg</t>
  </si>
  <si>
    <t>Inter-Amerikanische Entwicklungsbank (IAEB), Washington***)</t>
  </si>
  <si>
    <t xml:space="preserve">Inter-Amerikanische Investitionsgesellschaft (IIC), Washington </t>
  </si>
  <si>
    <t>Internationale Bank für Wiederaufbau und Entwicklung (IBRD), Washington</t>
  </si>
  <si>
    <t>Internationale Finanzkorporation (IFC), Washington</t>
  </si>
  <si>
    <t>Internationaler Währungsfonds (IWF), Washington</t>
  </si>
  <si>
    <t>Multilaterale Investitions-Garantie-Agentur (MIGA), Washington</t>
  </si>
  <si>
    <t>Summe in Mio. €</t>
  </si>
  <si>
    <t>*) Daten zum Stichtag der jeweils letztbeschlossenen Bilanz (ESM z. 1.1.2025 lt. Quartalsbericht)</t>
  </si>
  <si>
    <t>**) EUR-Umrechnung erfolgte z. Stichtag 31.3.2026 (Referenzkurs EZB): 1EUR = 1,1498 USD; 1EUR = 0,8477 SZR</t>
  </si>
  <si>
    <t>***) Nach Abschluss des Kapitalerhöhungsprozesses bzw. sobald alle Anteile im Rahmen der Kapitalerhöhung gezeichnet sind, sollte sich der österr. Anteil wieder auf 0,489% verringern.</t>
  </si>
  <si>
    <t>****) Nach Abschluss des Kapitalerhöhungsprozesses bzw. sobald alle Anteile im Rahmen der Kapitalerhöhung gezeichnet sind, sollte sich der österr. Anteil wieder auf 2,299% verringern.</t>
  </si>
  <si>
    <t>Tabelle 65: Grundzüge des Personalplans</t>
  </si>
  <si>
    <t>Tabelle 67: Haftungen des Bundes</t>
  </si>
  <si>
    <t>Tabelle 68: Österreichs Anteile an internationalen Finanzinstitutionen</t>
  </si>
  <si>
    <t>Tabelle 3: Konsolidierungsbedarf aufgrund ÖStP und wirtschaftliche Rahmenbedingungen</t>
  </si>
  <si>
    <t>Ländersalden 2025 und 2026</t>
  </si>
  <si>
    <t>ÖStP-Ziele, ESVG</t>
  </si>
  <si>
    <t>Vollzug, Cash-Monatsdaten</t>
  </si>
  <si>
    <t>25/26</t>
  </si>
  <si>
    <t>Erfolg</t>
  </si>
  <si>
    <t>Ziel</t>
  </si>
  <si>
    <t>Diff</t>
  </si>
  <si>
    <t>Jänner bis April</t>
  </si>
  <si>
    <t>Länder inkl. Wien</t>
  </si>
  <si>
    <t>Tabelle 38: Ländersalden</t>
  </si>
  <si>
    <t>Tabelle 30: Soziale Sozialleistungen (D.632)</t>
  </si>
  <si>
    <t>Partei- und Parteiakademieförderung*</t>
  </si>
  <si>
    <t>* Werte laut BVA-E, im Vollzug wird es zu Einsparungen kommen, nachdem die Parteienförderung nicht valorisiert wird.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</si>
</sst>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6">
    <numFmt numFmtId="43" formatCode="_-* #,##0.00_-;\-* #,##0.00_-;_-* &quot;-&quot;??_-;_-@_-"/>
    <numFmt numFmtId="164" formatCode="0.0"/>
    <numFmt numFmtId="165" formatCode="#,##0.0"/>
    <numFmt numFmtId="166" formatCode="\+#,##0.0;\-#,##0.0;;"/>
    <numFmt numFmtId="167" formatCode="\+#,##0.0;\-#,##0.0;;@"/>
    <numFmt numFmtId="168" formatCode="\+#,##0.0;\-#,##0.0"/>
    <numFmt numFmtId="169" formatCode="\+0.0%;\-0.0%"/>
    <numFmt numFmtId="170" formatCode="#,##0.0;\-#,##0.0;;@"/>
    <numFmt numFmtId="171" formatCode="\+0.0;\-0.0;;"/>
    <numFmt numFmtId="172" formatCode="#,##0.0_ ;\-#,##0.0\ "/>
    <numFmt numFmtId="173" formatCode="0.0;\-0.0;;"/>
    <numFmt numFmtId="174" formatCode="#,##0.0\ ;\-#,##0.0;;"/>
    <numFmt numFmtId="175" formatCode="#,##0;\-#,##0;;"/>
    <numFmt numFmtId="176" formatCode="#,##0;\-#,##0;;@"/>
    <numFmt numFmtId="177" formatCode="#,##0.0;\-#,##0.0;;"/>
    <numFmt numFmtId="178" formatCode="#,##0.0;\-#,##0.0;#,##0.0;@"/>
    <numFmt numFmtId="179" formatCode="\+0.0%;\-0.0%;;"/>
    <numFmt numFmtId="180" formatCode="\+#,##0.0;\-#,##0.0;"/>
    <numFmt numFmtId="181" formatCode="#,##0.0;#,##0.0;;"/>
    <numFmt numFmtId="182" formatCode="#,##0.0;\-#,##0.0;"/>
    <numFmt numFmtId="183" formatCode="\+0.0%;\-0.0%;0.0;@"/>
    <numFmt numFmtId="184" formatCode="\+#,##0;\-#,##0;;@"/>
    <numFmt numFmtId="185" formatCode="#,##0,,"/>
    <numFmt numFmtId="186" formatCode="#,##0.000"/>
    <numFmt numFmtId="187" formatCode="###,##0.000"/>
    <numFmt numFmtId="188" formatCode="dd/mm/yy;@"/>
  </numFmts>
  <fonts count="46">
    <font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</font>
    <font>
      <i/>
      <sz val="10"/>
      <color rgb="FF000000"/>
      <name val="Calibri"/>
      <family val="2"/>
    </font>
    <font>
      <i/>
      <sz val="11"/>
      <color rgb="FF000000"/>
      <name val="Calibri"/>
      <family val="2"/>
    </font>
    <font>
      <b/>
      <sz val="10"/>
      <color rgb="FFC00000"/>
      <name val="Calibri"/>
      <family val="2"/>
    </font>
    <font>
      <i/>
      <sz val="10"/>
      <color rgb="FF595959"/>
      <name val="Calibri"/>
      <family val="2"/>
    </font>
    <font>
      <sz val="11"/>
      <color theme="1"/>
      <name val="Aptos Narrow"/>
      <family val="2"/>
      <scheme val="minor"/>
    </font>
    <font>
      <b/>
      <i/>
      <sz val="16"/>
      <color rgb="FF000000"/>
      <name val="Ebrima"/>
    </font>
    <font>
      <b/>
      <sz val="12"/>
      <color rgb="FF000000"/>
      <name val="Calibri"/>
      <family val="2"/>
    </font>
    <font>
      <b/>
      <i/>
      <sz val="10"/>
      <color rgb="FF595959"/>
      <name val="Calibri"/>
      <family val="2"/>
    </font>
    <font>
      <b/>
      <i/>
      <sz val="10"/>
      <color rgb="FFC00000"/>
      <name val="Calibri"/>
      <family val="2"/>
    </font>
    <font>
      <sz val="11"/>
      <color rgb="FF000000"/>
      <name val="Calibri"/>
      <family val="2"/>
    </font>
    <font>
      <b/>
      <i/>
      <sz val="10"/>
      <color rgb="FF000000"/>
      <name val="Calibri"/>
      <family val="2"/>
    </font>
    <font>
      <sz val="8"/>
      <color rgb="FF000000"/>
      <name val="Calibri"/>
      <family val="2"/>
    </font>
    <font>
      <i/>
      <sz val="8"/>
      <color rgb="FF000000"/>
      <name val="Calibri"/>
      <family val="2"/>
    </font>
    <font>
      <sz val="10"/>
      <color rgb="FFFFEBCA"/>
      <name val="Calibri"/>
      <family val="2"/>
    </font>
    <font>
      <sz val="11"/>
      <color theme="1"/>
      <name val="Tahoma"/>
      <family val="2"/>
    </font>
    <font>
      <i/>
      <sz val="10"/>
      <color rgb="FF404040"/>
      <name val="Calibri"/>
      <family val="2"/>
    </font>
    <font>
      <i/>
      <sz val="10"/>
      <color rgb="FF808080"/>
      <name val="Calibri"/>
      <family val="2"/>
    </font>
    <font>
      <sz val="10"/>
      <color rgb="FFC00000"/>
      <name val="Calibri"/>
      <family val="2"/>
    </font>
    <font>
      <sz val="9"/>
      <color rgb="FF000000"/>
      <name val="Calibri"/>
      <family val="2"/>
    </font>
    <font>
      <sz val="10"/>
      <color rgb="FF595959"/>
      <name val="Calibri"/>
      <family val="2"/>
    </font>
    <font>
      <sz val="10"/>
      <name val="Arial"/>
      <family val="2"/>
    </font>
    <font>
      <i/>
      <sz val="10"/>
      <color rgb="FFC00000"/>
      <name val="Calibri"/>
      <family val="2"/>
    </font>
    <font>
      <sz val="11"/>
      <name val="Arial"/>
      <family val="2"/>
    </font>
    <font>
      <u/>
      <sz val="12"/>
      <color theme="10"/>
      <name val="Calibri"/>
      <family val="2"/>
    </font>
    <font>
      <b/>
      <sz val="10"/>
      <color theme="1"/>
      <name val="Calibri"/>
      <family val="2"/>
    </font>
    <font>
      <u/>
      <sz val="10"/>
      <color theme="10"/>
      <name val="Calibri"/>
      <family val="2"/>
    </font>
    <font>
      <sz val="9"/>
      <name val="Aptos Narrow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i/>
      <sz val="10"/>
      <name val="Calibri"/>
      <family val="2"/>
    </font>
    <font>
      <sz val="9"/>
      <name val="Calibri"/>
      <family val="2"/>
    </font>
    <font>
      <sz val="12"/>
      <name val="Calibri"/>
      <family val="2"/>
    </font>
    <font>
      <sz val="10"/>
      <color rgb="FFFF0000"/>
      <name val="Calibri"/>
      <family val="2"/>
    </font>
    <font>
      <b/>
      <i/>
      <sz val="10"/>
      <color rgb="FF808080"/>
      <name val="Calibri"/>
      <family val="2"/>
    </font>
    <font>
      <b/>
      <sz val="10"/>
      <color rgb="FF808080"/>
      <name val="Calibri"/>
      <family val="2"/>
    </font>
    <font>
      <b/>
      <vertAlign val="superscript"/>
      <sz val="10"/>
      <name val="Calibri"/>
      <family val="2"/>
    </font>
    <font>
      <vertAlign val="superscript"/>
      <sz val="10"/>
      <name val="Calibri"/>
      <family val="2"/>
    </font>
    <font>
      <b/>
      <vertAlign val="superscript"/>
      <sz val="10"/>
      <color rgb="FFC00000"/>
      <name val="Calibri"/>
      <family val="2"/>
    </font>
    <font>
      <sz val="10"/>
      <name val="Helv"/>
    </font>
    <font>
      <sz val="10"/>
      <color rgb="FF00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FFEBCA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DBE4"/>
        <bgColor indexed="64"/>
      </patternFill>
    </fill>
    <fill>
      <patternFill patternType="solid">
        <fgColor rgb="FF96BCCD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CD3CB"/>
        <bgColor indexed="64"/>
      </patternFill>
    </fill>
    <fill>
      <patternFill patternType="solid">
        <fgColor rgb="FFF9AA99"/>
        <bgColor indexed="64"/>
      </patternFill>
    </fill>
    <fill>
      <patternFill patternType="solid">
        <fgColor rgb="FFFFD89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6EFF3"/>
        <bgColor indexed="64"/>
      </patternFill>
    </fill>
    <fill>
      <patternFill patternType="solid">
        <fgColor rgb="FFFFE4B3"/>
        <bgColor indexed="64"/>
      </patternFill>
    </fill>
    <fill>
      <patternFill patternType="solid">
        <fgColor rgb="FFC6DBE3"/>
        <bgColor rgb="FF000000"/>
      </patternFill>
    </fill>
    <fill>
      <patternFill patternType="solid">
        <fgColor rgb="FF96BCCD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FFEBCA"/>
        <bgColor rgb="FF000000"/>
      </patternFill>
    </fill>
    <fill>
      <patternFill patternType="solid">
        <fgColor rgb="FFFFD895"/>
        <bgColor rgb="FF000000"/>
      </patternFill>
    </fill>
    <fill>
      <patternFill patternType="solid">
        <fgColor rgb="FFFCD3CB"/>
        <bgColor rgb="FF000000"/>
      </patternFill>
    </fill>
    <fill>
      <patternFill patternType="solid">
        <fgColor rgb="FFF9AA99"/>
        <bgColor rgb="FF000000"/>
      </patternFill>
    </fill>
    <fill>
      <patternFill patternType="solid">
        <fgColor rgb="FFC6DBE4"/>
        <bgColor rgb="FF000000"/>
      </patternFill>
    </fill>
    <fill>
      <patternFill patternType="solid">
        <fgColor rgb="FFDCDADA"/>
        <bgColor rgb="FF000000"/>
      </patternFill>
    </fill>
    <fill>
      <patternFill patternType="solid">
        <fgColor rgb="FFDFF0E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rgb="FF000000"/>
      </top>
      <bottom style="thin">
        <color rgb="FFFF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0" fontId="10" fillId="0" borderId="0"/>
    <xf numFmtId="0" fontId="20" fillId="0" borderId="0"/>
    <xf numFmtId="0" fontId="1" fillId="0" borderId="0"/>
    <xf numFmtId="0" fontId="26" fillId="0" borderId="0"/>
    <xf numFmtId="0" fontId="1" fillId="0" borderId="0"/>
    <xf numFmtId="0" fontId="2" fillId="0" borderId="0"/>
    <xf numFmtId="0" fontId="2" fillId="0" borderId="0"/>
    <xf numFmtId="0" fontId="28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2" fillId="0" borderId="0"/>
    <xf numFmtId="0" fontId="26" fillId="0" borderId="0"/>
    <xf numFmtId="0" fontId="10" fillId="0" borderId="0"/>
    <xf numFmtId="0" fontId="44" fillId="0" borderId="0"/>
    <xf numFmtId="0" fontId="45" fillId="0" borderId="0"/>
    <xf numFmtId="0" fontId="1" fillId="0" borderId="0"/>
    <xf numFmtId="0" fontId="15" fillId="0" borderId="0"/>
  </cellStyleXfs>
  <cellXfs count="645">
    <xf numFmtId="0" fontId="0" fillId="0" borderId="0" xfId="0"/>
    <xf numFmtId="0" fontId="3" fillId="2" borderId="1" xfId="3" applyFont="1" applyFill="1" applyBorder="1" applyAlignment="1">
      <alignment vertical="center"/>
    </xf>
    <xf numFmtId="0" fontId="3" fillId="2" borderId="1" xfId="3" applyFont="1" applyFill="1" applyBorder="1" applyAlignment="1">
      <alignment horizontal="left" vertical="center"/>
    </xf>
    <xf numFmtId="1" fontId="3" fillId="2" borderId="1" xfId="3" applyNumberFormat="1" applyFont="1" applyFill="1" applyBorder="1" applyAlignment="1">
      <alignment vertical="center"/>
    </xf>
    <xf numFmtId="0" fontId="3" fillId="0" borderId="0" xfId="3" applyFont="1" applyAlignment="1">
      <alignment vertical="center"/>
    </xf>
    <xf numFmtId="0" fontId="3" fillId="0" borderId="0" xfId="3" applyFont="1" applyAlignment="1">
      <alignment horizontal="left" vertical="center"/>
    </xf>
    <xf numFmtId="164" fontId="3" fillId="0" borderId="0" xfId="3" applyNumberFormat="1" applyFont="1" applyAlignment="1">
      <alignment vertical="center"/>
    </xf>
    <xf numFmtId="0" fontId="3" fillId="0" borderId="2" xfId="3" applyFont="1" applyBorder="1" applyAlignment="1">
      <alignment vertical="center"/>
    </xf>
    <xf numFmtId="0" fontId="3" fillId="0" borderId="2" xfId="3" applyFont="1" applyBorder="1" applyAlignment="1">
      <alignment horizontal="left" vertical="center"/>
    </xf>
    <xf numFmtId="164" fontId="3" fillId="0" borderId="2" xfId="3" applyNumberFormat="1" applyFont="1" applyBorder="1" applyAlignment="1">
      <alignment vertical="center"/>
    </xf>
    <xf numFmtId="165" fontId="3" fillId="0" borderId="2" xfId="3" applyNumberFormat="1" applyFont="1" applyBorder="1" applyAlignment="1">
      <alignment vertical="center"/>
    </xf>
    <xf numFmtId="0" fontId="3" fillId="0" borderId="3" xfId="3" applyFont="1" applyBorder="1" applyAlignment="1">
      <alignment horizontal="left" vertical="center"/>
    </xf>
    <xf numFmtId="0" fontId="3" fillId="0" borderId="3" xfId="3" applyFont="1" applyBorder="1" applyAlignment="1">
      <alignment vertical="center"/>
    </xf>
    <xf numFmtId="164" fontId="3" fillId="0" borderId="3" xfId="3" applyNumberFormat="1" applyFont="1" applyBorder="1" applyAlignment="1">
      <alignment vertical="center"/>
    </xf>
    <xf numFmtId="165" fontId="3" fillId="0" borderId="3" xfId="3" applyNumberFormat="1" applyFont="1" applyBorder="1" applyAlignment="1">
      <alignment vertical="center"/>
    </xf>
    <xf numFmtId="0" fontId="4" fillId="0" borderId="3" xfId="3" applyFont="1" applyBorder="1" applyAlignment="1">
      <alignment vertical="center"/>
    </xf>
    <xf numFmtId="165" fontId="4" fillId="0" borderId="3" xfId="3" applyNumberFormat="1" applyFont="1" applyBorder="1" applyAlignment="1">
      <alignment vertical="center"/>
    </xf>
    <xf numFmtId="0" fontId="5" fillId="0" borderId="0" xfId="0" applyFont="1"/>
    <xf numFmtId="0" fontId="3" fillId="0" borderId="0" xfId="0" applyFont="1"/>
    <xf numFmtId="0" fontId="4" fillId="2" borderId="2" xfId="3" applyFont="1" applyFill="1" applyBorder="1" applyAlignment="1">
      <alignment horizontal="center" wrapText="1"/>
    </xf>
    <xf numFmtId="0" fontId="4" fillId="2" borderId="4" xfId="3" applyFont="1" applyFill="1" applyBorder="1" applyAlignment="1">
      <alignment horizontal="centerContinuous" wrapText="1"/>
    </xf>
    <xf numFmtId="0" fontId="4" fillId="2" borderId="5" xfId="3" applyFont="1" applyFill="1" applyBorder="1" applyAlignment="1">
      <alignment horizontal="center" vertical="center" wrapText="1"/>
    </xf>
    <xf numFmtId="164" fontId="3" fillId="3" borderId="0" xfId="3" applyNumberFormat="1" applyFont="1" applyFill="1" applyAlignment="1">
      <alignment vertical="center"/>
    </xf>
    <xf numFmtId="0" fontId="6" fillId="0" borderId="0" xfId="3" applyFont="1" applyAlignment="1">
      <alignment vertical="center"/>
    </xf>
    <xf numFmtId="164" fontId="6" fillId="0" borderId="0" xfId="3" applyNumberFormat="1" applyFont="1" applyAlignment="1">
      <alignment vertical="center"/>
    </xf>
    <xf numFmtId="164" fontId="6" fillId="3" borderId="0" xfId="3" applyNumberFormat="1" applyFont="1" applyFill="1" applyAlignment="1">
      <alignment vertical="center"/>
    </xf>
    <xf numFmtId="0" fontId="8" fillId="0" borderId="4" xfId="3" applyFont="1" applyBorder="1" applyAlignment="1">
      <alignment vertical="center"/>
    </xf>
    <xf numFmtId="164" fontId="8" fillId="0" borderId="4" xfId="3" applyNumberFormat="1" applyFont="1" applyBorder="1" applyAlignment="1">
      <alignment vertical="center"/>
    </xf>
    <xf numFmtId="164" fontId="8" fillId="3" borderId="4" xfId="3" applyNumberFormat="1" applyFont="1" applyFill="1" applyBorder="1" applyAlignment="1">
      <alignment vertical="center"/>
    </xf>
    <xf numFmtId="0" fontId="9" fillId="0" borderId="0" xfId="3" applyFont="1" applyAlignment="1">
      <alignment vertical="center"/>
    </xf>
    <xf numFmtId="164" fontId="9" fillId="0" borderId="0" xfId="3" applyNumberFormat="1" applyFont="1" applyAlignment="1">
      <alignment vertical="center"/>
    </xf>
    <xf numFmtId="166" fontId="9" fillId="0" borderId="0" xfId="3" applyNumberFormat="1" applyFont="1" applyAlignment="1">
      <alignment vertical="center"/>
    </xf>
    <xf numFmtId="166" fontId="9" fillId="3" borderId="0" xfId="3" applyNumberFormat="1" applyFont="1" applyFill="1" applyAlignment="1">
      <alignment vertical="center"/>
    </xf>
    <xf numFmtId="167" fontId="3" fillId="3" borderId="0" xfId="3" applyNumberFormat="1" applyFont="1" applyFill="1" applyAlignment="1">
      <alignment vertical="center"/>
    </xf>
    <xf numFmtId="167" fontId="3" fillId="0" borderId="0" xfId="3" applyNumberFormat="1" applyFont="1" applyAlignment="1">
      <alignment vertical="center"/>
    </xf>
    <xf numFmtId="0" fontId="4" fillId="0" borderId="0" xfId="3" applyFont="1" applyAlignment="1">
      <alignment vertical="center"/>
    </xf>
    <xf numFmtId="164" fontId="4" fillId="0" borderId="0" xfId="3" applyNumberFormat="1" applyFont="1" applyAlignment="1">
      <alignment vertical="center"/>
    </xf>
    <xf numFmtId="167" fontId="4" fillId="0" borderId="0" xfId="3" applyNumberFormat="1" applyFont="1" applyAlignment="1">
      <alignment vertical="center"/>
    </xf>
    <xf numFmtId="167" fontId="4" fillId="3" borderId="0" xfId="3" applyNumberFormat="1" applyFont="1" applyFill="1" applyAlignment="1">
      <alignment vertical="center"/>
    </xf>
    <xf numFmtId="0" fontId="9" fillId="0" borderId="4" xfId="3" applyFont="1" applyBorder="1" applyAlignment="1">
      <alignment vertical="center"/>
    </xf>
    <xf numFmtId="164" fontId="9" fillId="0" borderId="4" xfId="3" applyNumberFormat="1" applyFont="1" applyBorder="1" applyAlignment="1">
      <alignment vertical="center"/>
    </xf>
    <xf numFmtId="166" fontId="9" fillId="0" borderId="4" xfId="3" applyNumberFormat="1" applyFont="1" applyBorder="1" applyAlignment="1">
      <alignment vertical="center"/>
    </xf>
    <xf numFmtId="166" fontId="9" fillId="3" borderId="4" xfId="3" applyNumberFormat="1" applyFont="1" applyFill="1" applyBorder="1" applyAlignment="1">
      <alignment vertical="center"/>
    </xf>
    <xf numFmtId="164" fontId="3" fillId="3" borderId="3" xfId="3" applyNumberFormat="1" applyFont="1" applyFill="1" applyBorder="1" applyAlignment="1">
      <alignment vertical="center"/>
    </xf>
    <xf numFmtId="0" fontId="4" fillId="2" borderId="2" xfId="3" applyFont="1" applyFill="1" applyBorder="1" applyAlignment="1">
      <alignment horizontal="right"/>
    </xf>
    <xf numFmtId="0" fontId="4" fillId="2" borderId="5" xfId="3" applyFont="1" applyFill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4" borderId="2" xfId="3" applyFont="1" applyFill="1" applyBorder="1" applyAlignment="1">
      <alignment horizontal="center" vertical="center"/>
    </xf>
    <xf numFmtId="0" fontId="4" fillId="6" borderId="2" xfId="4" applyFont="1" applyFill="1" applyBorder="1" applyAlignment="1">
      <alignment horizontal="center" vertical="center"/>
    </xf>
    <xf numFmtId="0" fontId="4" fillId="6" borderId="4" xfId="5" applyFont="1" applyFill="1" applyBorder="1" applyAlignment="1">
      <alignment horizontal="centerContinuous" vertical="center"/>
    </xf>
    <xf numFmtId="0" fontId="4" fillId="6" borderId="4" xfId="5" applyFont="1" applyFill="1" applyBorder="1" applyAlignment="1">
      <alignment horizontal="center" vertical="center"/>
    </xf>
    <xf numFmtId="0" fontId="4" fillId="6" borderId="5" xfId="4" applyFont="1" applyFill="1" applyBorder="1" applyAlignment="1">
      <alignment horizontal="center" vertical="center"/>
    </xf>
    <xf numFmtId="0" fontId="4" fillId="5" borderId="5" xfId="4" applyFont="1" applyFill="1" applyBorder="1" applyAlignment="1">
      <alignment horizontal="centerContinuous" vertical="center"/>
    </xf>
    <xf numFmtId="0" fontId="4" fillId="5" borderId="5" xfId="4" applyFont="1" applyFill="1" applyBorder="1" applyAlignment="1">
      <alignment horizontal="center" vertical="center"/>
    </xf>
    <xf numFmtId="0" fontId="4" fillId="6" borderId="5" xfId="5" applyFont="1" applyFill="1" applyBorder="1" applyAlignment="1">
      <alignment horizontal="center" vertical="center"/>
    </xf>
    <xf numFmtId="0" fontId="8" fillId="0" borderId="3" xfId="3" applyFont="1" applyBorder="1" applyAlignment="1">
      <alignment vertical="center"/>
    </xf>
    <xf numFmtId="167" fontId="13" fillId="7" borderId="3" xfId="3" applyNumberFormat="1" applyFont="1" applyFill="1" applyBorder="1" applyAlignment="1">
      <alignment vertical="center"/>
    </xf>
    <xf numFmtId="165" fontId="4" fillId="3" borderId="3" xfId="3" applyNumberFormat="1" applyFont="1" applyFill="1" applyBorder="1" applyAlignment="1">
      <alignment vertical="center"/>
    </xf>
    <xf numFmtId="0" fontId="14" fillId="0" borderId="0" xfId="3" applyFont="1" applyAlignment="1">
      <alignment vertical="center"/>
    </xf>
    <xf numFmtId="168" fontId="9" fillId="0" borderId="0" xfId="0" applyNumberFormat="1" applyFont="1" applyAlignment="1">
      <alignment vertical="center"/>
    </xf>
    <xf numFmtId="167" fontId="13" fillId="7" borderId="0" xfId="3" applyNumberFormat="1" applyFont="1" applyFill="1" applyAlignment="1">
      <alignment vertical="center"/>
    </xf>
    <xf numFmtId="168" fontId="9" fillId="3" borderId="0" xfId="0" applyNumberFormat="1" applyFont="1" applyFill="1" applyAlignment="1">
      <alignment vertical="center"/>
    </xf>
    <xf numFmtId="169" fontId="9" fillId="0" borderId="0" xfId="2" applyNumberFormat="1" applyFont="1" applyFill="1" applyBorder="1" applyAlignment="1">
      <alignment vertical="center"/>
    </xf>
    <xf numFmtId="169" fontId="9" fillId="3" borderId="0" xfId="2" applyNumberFormat="1" applyFont="1" applyFill="1" applyBorder="1" applyAlignment="1">
      <alignment vertical="center"/>
    </xf>
    <xf numFmtId="170" fontId="3" fillId="0" borderId="0" xfId="3" applyNumberFormat="1" applyFont="1" applyAlignment="1">
      <alignment vertical="center"/>
    </xf>
    <xf numFmtId="167" fontId="9" fillId="7" borderId="0" xfId="3" applyNumberFormat="1" applyFont="1" applyFill="1" applyAlignment="1">
      <alignment vertical="center"/>
    </xf>
    <xf numFmtId="170" fontId="3" fillId="3" borderId="0" xfId="3" applyNumberFormat="1" applyFont="1" applyFill="1" applyAlignment="1">
      <alignment vertical="center"/>
    </xf>
    <xf numFmtId="170" fontId="4" fillId="0" borderId="3" xfId="3" applyNumberFormat="1" applyFont="1" applyBorder="1" applyAlignment="1">
      <alignment vertical="center"/>
    </xf>
    <xf numFmtId="170" fontId="4" fillId="3" borderId="3" xfId="3" applyNumberFormat="1" applyFont="1" applyFill="1" applyBorder="1" applyAlignment="1">
      <alignment vertical="center"/>
    </xf>
    <xf numFmtId="0" fontId="15" fillId="0" borderId="0" xfId="3" applyFont="1" applyAlignment="1">
      <alignment vertical="center"/>
    </xf>
    <xf numFmtId="166" fontId="9" fillId="7" borderId="0" xfId="3" applyNumberFormat="1" applyFont="1" applyFill="1" applyAlignment="1">
      <alignment vertical="center"/>
    </xf>
    <xf numFmtId="170" fontId="6" fillId="0" borderId="0" xfId="3" applyNumberFormat="1" applyFont="1" applyAlignment="1">
      <alignment vertical="center"/>
    </xf>
    <xf numFmtId="170" fontId="6" fillId="3" borderId="0" xfId="3" applyNumberFormat="1" applyFont="1" applyFill="1" applyAlignment="1">
      <alignment vertical="center"/>
    </xf>
    <xf numFmtId="3" fontId="8" fillId="0" borderId="4" xfId="3" applyNumberFormat="1" applyFont="1" applyBorder="1" applyAlignment="1">
      <alignment vertical="center"/>
    </xf>
    <xf numFmtId="170" fontId="8" fillId="0" borderId="4" xfId="3" applyNumberFormat="1" applyFont="1" applyBorder="1" applyAlignment="1">
      <alignment vertical="center"/>
    </xf>
    <xf numFmtId="166" fontId="14" fillId="7" borderId="4" xfId="3" applyNumberFormat="1" applyFont="1" applyFill="1" applyBorder="1" applyAlignment="1">
      <alignment vertical="center"/>
    </xf>
    <xf numFmtId="170" fontId="8" fillId="3" borderId="4" xfId="3" applyNumberFormat="1" applyFont="1" applyFill="1" applyBorder="1" applyAlignment="1">
      <alignment vertical="center"/>
    </xf>
    <xf numFmtId="0" fontId="8" fillId="0" borderId="0" xfId="3" applyFont="1" applyAlignment="1">
      <alignment vertical="center"/>
    </xf>
    <xf numFmtId="3" fontId="8" fillId="0" borderId="0" xfId="3" applyNumberFormat="1" applyFont="1" applyAlignment="1">
      <alignment vertical="center"/>
    </xf>
    <xf numFmtId="170" fontId="8" fillId="0" borderId="0" xfId="3" applyNumberFormat="1" applyFont="1" applyAlignment="1">
      <alignment vertical="center"/>
    </xf>
    <xf numFmtId="166" fontId="14" fillId="0" borderId="0" xfId="3" applyNumberFormat="1" applyFont="1" applyAlignment="1">
      <alignment vertical="center"/>
    </xf>
    <xf numFmtId="0" fontId="4" fillId="4" borderId="2" xfId="3" applyFont="1" applyFill="1" applyBorder="1" applyAlignment="1">
      <alignment horizontal="left" vertical="center"/>
    </xf>
    <xf numFmtId="0" fontId="16" fillId="5" borderId="2" xfId="4" quotePrefix="1" applyFont="1" applyFill="1" applyBorder="1" applyAlignment="1">
      <alignment horizontal="centerContinuous" vertical="center"/>
    </xf>
    <xf numFmtId="0" fontId="4" fillId="4" borderId="5" xfId="3" applyFont="1" applyFill="1" applyBorder="1" applyAlignment="1">
      <alignment horizontal="left" vertical="center"/>
    </xf>
    <xf numFmtId="0" fontId="4" fillId="0" borderId="0" xfId="5" applyFont="1" applyAlignment="1">
      <alignment vertical="center"/>
    </xf>
    <xf numFmtId="0" fontId="3" fillId="0" borderId="0" xfId="4" applyFont="1" applyAlignment="1">
      <alignment vertical="center"/>
    </xf>
    <xf numFmtId="0" fontId="4" fillId="2" borderId="2" xfId="3" applyFont="1" applyFill="1" applyBorder="1" applyAlignment="1">
      <alignment horizontal="centerContinuous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17" fillId="0" borderId="0" xfId="3" applyFont="1" applyAlignment="1">
      <alignment vertical="center"/>
    </xf>
    <xf numFmtId="0" fontId="6" fillId="0" borderId="2" xfId="3" applyFont="1" applyBorder="1" applyAlignment="1">
      <alignment vertical="center"/>
    </xf>
    <xf numFmtId="164" fontId="6" fillId="0" borderId="2" xfId="3" applyNumberFormat="1" applyFont="1" applyBorder="1" applyAlignment="1">
      <alignment vertical="center"/>
    </xf>
    <xf numFmtId="164" fontId="6" fillId="3" borderId="2" xfId="3" applyNumberFormat="1" applyFont="1" applyFill="1" applyBorder="1" applyAlignment="1">
      <alignment vertical="center"/>
    </xf>
    <xf numFmtId="166" fontId="8" fillId="0" borderId="4" xfId="3" applyNumberFormat="1" applyFont="1" applyBorder="1" applyAlignment="1">
      <alignment vertical="center"/>
    </xf>
    <xf numFmtId="166" fontId="8" fillId="3" borderId="4" xfId="3" applyNumberFormat="1" applyFont="1" applyFill="1" applyBorder="1" applyAlignment="1">
      <alignment vertical="center"/>
    </xf>
    <xf numFmtId="164" fontId="4" fillId="3" borderId="0" xfId="3" applyNumberFormat="1" applyFont="1" applyFill="1" applyAlignment="1">
      <alignment vertical="center"/>
    </xf>
    <xf numFmtId="0" fontId="6" fillId="0" borderId="4" xfId="3" applyFont="1" applyBorder="1" applyAlignment="1">
      <alignment vertical="center"/>
    </xf>
    <xf numFmtId="166" fontId="6" fillId="0" borderId="4" xfId="3" applyNumberFormat="1" applyFont="1" applyBorder="1" applyAlignment="1">
      <alignment vertical="center"/>
    </xf>
    <xf numFmtId="164" fontId="6" fillId="0" borderId="3" xfId="3" applyNumberFormat="1" applyFont="1" applyBorder="1" applyAlignment="1">
      <alignment vertical="center"/>
    </xf>
    <xf numFmtId="164" fontId="6" fillId="3" borderId="3" xfId="3" applyNumberFormat="1" applyFont="1" applyFill="1" applyBorder="1" applyAlignment="1">
      <alignment vertical="center"/>
    </xf>
    <xf numFmtId="0" fontId="18" fillId="0" borderId="0" xfId="3" applyFont="1" applyAlignment="1">
      <alignment vertical="center"/>
    </xf>
    <xf numFmtId="166" fontId="6" fillId="3" borderId="4" xfId="3" applyNumberFormat="1" applyFont="1" applyFill="1" applyBorder="1" applyAlignment="1">
      <alignment vertical="center"/>
    </xf>
    <xf numFmtId="171" fontId="3" fillId="0" borderId="0" xfId="3" applyNumberFormat="1" applyFont="1" applyAlignment="1">
      <alignment vertical="center"/>
    </xf>
    <xf numFmtId="171" fontId="3" fillId="3" borderId="0" xfId="3" applyNumberFormat="1" applyFont="1" applyFill="1" applyAlignment="1">
      <alignment vertical="center"/>
    </xf>
    <xf numFmtId="171" fontId="3" fillId="0" borderId="3" xfId="3" applyNumberFormat="1" applyFont="1" applyBorder="1" applyAlignment="1">
      <alignment vertical="center"/>
    </xf>
    <xf numFmtId="171" fontId="3" fillId="3" borderId="3" xfId="3" applyNumberFormat="1" applyFont="1" applyFill="1" applyBorder="1" applyAlignment="1">
      <alignment vertical="center"/>
    </xf>
    <xf numFmtId="0" fontId="19" fillId="2" borderId="2" xfId="3" applyFont="1" applyFill="1" applyBorder="1" applyAlignment="1">
      <alignment vertical="center"/>
    </xf>
    <xf numFmtId="0" fontId="19" fillId="2" borderId="5" xfId="3" applyFont="1" applyFill="1" applyBorder="1" applyAlignment="1">
      <alignment vertical="center"/>
    </xf>
    <xf numFmtId="0" fontId="3" fillId="0" borderId="4" xfId="3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2" borderId="2" xfId="3" applyFont="1" applyFill="1" applyBorder="1" applyAlignment="1">
      <alignment horizontal="left"/>
    </xf>
    <xf numFmtId="0" fontId="3" fillId="2" borderId="5" xfId="3" applyFont="1" applyFill="1" applyBorder="1" applyAlignment="1">
      <alignment horizontal="left" vertical="center"/>
    </xf>
    <xf numFmtId="0" fontId="4" fillId="2" borderId="5" xfId="3" applyFont="1" applyFill="1" applyBorder="1" applyAlignment="1">
      <alignment horizontal="left" vertical="center"/>
    </xf>
    <xf numFmtId="3" fontId="4" fillId="0" borderId="3" xfId="3" applyNumberFormat="1" applyFont="1" applyBorder="1" applyAlignment="1">
      <alignment vertical="center"/>
    </xf>
    <xf numFmtId="170" fontId="3" fillId="0" borderId="4" xfId="3" applyNumberFormat="1" applyFont="1" applyBorder="1" applyAlignment="1">
      <alignment vertical="center"/>
    </xf>
    <xf numFmtId="170" fontId="3" fillId="3" borderId="4" xfId="3" applyNumberFormat="1" applyFont="1" applyFill="1" applyBorder="1" applyAlignment="1">
      <alignment vertical="center"/>
    </xf>
    <xf numFmtId="0" fontId="21" fillId="0" borderId="0" xfId="3" applyFont="1" applyAlignment="1">
      <alignment vertical="center"/>
    </xf>
    <xf numFmtId="170" fontId="21" fillId="0" borderId="0" xfId="3" applyNumberFormat="1" applyFont="1" applyAlignment="1">
      <alignment vertical="center"/>
    </xf>
    <xf numFmtId="170" fontId="21" fillId="3" borderId="0" xfId="3" applyNumberFormat="1" applyFont="1" applyFill="1" applyAlignment="1">
      <alignment vertical="center"/>
    </xf>
    <xf numFmtId="170" fontId="3" fillId="0" borderId="3" xfId="3" applyNumberFormat="1" applyFont="1" applyBorder="1" applyAlignment="1">
      <alignment vertical="center"/>
    </xf>
    <xf numFmtId="170" fontId="3" fillId="3" borderId="3" xfId="3" applyNumberFormat="1" applyFont="1" applyFill="1" applyBorder="1" applyAlignment="1">
      <alignment vertical="center"/>
    </xf>
    <xf numFmtId="3" fontId="8" fillId="2" borderId="4" xfId="3" applyNumberFormat="1" applyFont="1" applyFill="1" applyBorder="1" applyAlignment="1">
      <alignment vertical="center"/>
    </xf>
    <xf numFmtId="170" fontId="8" fillId="2" borderId="4" xfId="3" applyNumberFormat="1" applyFont="1" applyFill="1" applyBorder="1" applyAlignment="1">
      <alignment vertical="center"/>
    </xf>
    <xf numFmtId="165" fontId="3" fillId="0" borderId="0" xfId="7" applyNumberFormat="1" applyFont="1" applyAlignment="1">
      <alignment vertical="center"/>
    </xf>
    <xf numFmtId="0" fontId="3" fillId="0" borderId="0" xfId="8" applyFont="1" applyAlignment="1">
      <alignment vertical="center"/>
    </xf>
    <xf numFmtId="0" fontId="4" fillId="7" borderId="4" xfId="3" applyFont="1" applyFill="1" applyBorder="1" applyAlignment="1">
      <alignment horizontal="center" vertical="center"/>
    </xf>
    <xf numFmtId="0" fontId="4" fillId="10" borderId="4" xfId="3" applyFont="1" applyFill="1" applyBorder="1" applyAlignment="1">
      <alignment horizontal="center" vertical="center"/>
    </xf>
    <xf numFmtId="0" fontId="8" fillId="0" borderId="4" xfId="8" applyFont="1" applyBorder="1" applyAlignment="1">
      <alignment vertical="center"/>
    </xf>
    <xf numFmtId="0" fontId="23" fillId="0" borderId="4" xfId="8" applyFont="1" applyBorder="1" applyAlignment="1">
      <alignment vertical="center"/>
    </xf>
    <xf numFmtId="164" fontId="8" fillId="0" borderId="4" xfId="8" applyNumberFormat="1" applyFont="1" applyBorder="1" applyAlignment="1">
      <alignment vertical="center"/>
    </xf>
    <xf numFmtId="0" fontId="8" fillId="0" borderId="0" xfId="8" applyFont="1" applyAlignment="1">
      <alignment vertical="center"/>
    </xf>
    <xf numFmtId="164" fontId="8" fillId="7" borderId="4" xfId="8" applyNumberFormat="1" applyFont="1" applyFill="1" applyBorder="1" applyAlignment="1">
      <alignment vertical="center"/>
    </xf>
    <xf numFmtId="164" fontId="8" fillId="10" borderId="4" xfId="8" applyNumberFormat="1" applyFont="1" applyFill="1" applyBorder="1" applyAlignment="1">
      <alignment vertical="center"/>
    </xf>
    <xf numFmtId="0" fontId="4" fillId="0" borderId="4" xfId="8" applyFont="1" applyBorder="1" applyAlignment="1">
      <alignment vertical="center"/>
    </xf>
    <xf numFmtId="0" fontId="3" fillId="0" borderId="4" xfId="8" applyFont="1" applyBorder="1" applyAlignment="1">
      <alignment vertical="center"/>
    </xf>
    <xf numFmtId="0" fontId="4" fillId="0" borderId="0" xfId="8" applyFont="1" applyAlignment="1">
      <alignment vertical="center"/>
    </xf>
    <xf numFmtId="0" fontId="4" fillId="0" borderId="3" xfId="8" applyFont="1" applyBorder="1" applyAlignment="1">
      <alignment vertical="center"/>
    </xf>
    <xf numFmtId="0" fontId="3" fillId="0" borderId="3" xfId="8" applyFont="1" applyBorder="1" applyAlignment="1">
      <alignment vertical="center"/>
    </xf>
    <xf numFmtId="0" fontId="4" fillId="8" borderId="2" xfId="3" applyFont="1" applyFill="1" applyBorder="1" applyAlignment="1">
      <alignment vertical="center"/>
    </xf>
    <xf numFmtId="0" fontId="4" fillId="7" borderId="4" xfId="3" applyFont="1" applyFill="1" applyBorder="1" applyAlignment="1">
      <alignment horizontal="centerContinuous" vertical="center"/>
    </xf>
    <xf numFmtId="0" fontId="4" fillId="8" borderId="2" xfId="3" applyFont="1" applyFill="1" applyBorder="1" applyAlignment="1">
      <alignment horizontal="center" vertical="center"/>
    </xf>
    <xf numFmtId="0" fontId="4" fillId="8" borderId="3" xfId="3" applyFont="1" applyFill="1" applyBorder="1" applyAlignment="1">
      <alignment vertical="center"/>
    </xf>
    <xf numFmtId="0" fontId="4" fillId="7" borderId="3" xfId="3" applyFont="1" applyFill="1" applyBorder="1" applyAlignment="1">
      <alignment horizontal="center" vertical="center"/>
    </xf>
    <xf numFmtId="0" fontId="4" fillId="9" borderId="3" xfId="3" applyFont="1" applyFill="1" applyBorder="1" applyAlignment="1">
      <alignment vertical="center"/>
    </xf>
    <xf numFmtId="0" fontId="4" fillId="8" borderId="0" xfId="3" applyFont="1" applyFill="1" applyAlignment="1">
      <alignment vertical="center"/>
    </xf>
    <xf numFmtId="0" fontId="4" fillId="8" borderId="0" xfId="3" applyFont="1" applyFill="1" applyAlignment="1">
      <alignment horizontal="center" vertical="center"/>
    </xf>
    <xf numFmtId="164" fontId="3" fillId="7" borderId="0" xfId="3" applyNumberFormat="1" applyFont="1" applyFill="1" applyAlignment="1">
      <alignment vertical="center"/>
    </xf>
    <xf numFmtId="168" fontId="3" fillId="0" borderId="0" xfId="3" applyNumberFormat="1" applyFont="1" applyAlignment="1">
      <alignment vertical="center"/>
    </xf>
    <xf numFmtId="164" fontId="3" fillId="0" borderId="0" xfId="3" applyNumberFormat="1" applyFont="1" applyAlignment="1">
      <alignment horizontal="right" vertical="center"/>
    </xf>
    <xf numFmtId="3" fontId="3" fillId="0" borderId="0" xfId="3" applyNumberFormat="1" applyFont="1" applyAlignment="1">
      <alignment vertical="center"/>
    </xf>
    <xf numFmtId="0" fontId="3" fillId="2" borderId="2" xfId="3" applyFont="1" applyFill="1" applyBorder="1" applyAlignment="1">
      <alignment vertical="center"/>
    </xf>
    <xf numFmtId="0" fontId="4" fillId="2" borderId="3" xfId="3" applyFont="1" applyFill="1" applyBorder="1" applyAlignment="1">
      <alignment vertical="center"/>
    </xf>
    <xf numFmtId="0" fontId="3" fillId="2" borderId="3" xfId="3" applyFont="1" applyFill="1" applyBorder="1" applyAlignment="1">
      <alignment vertical="center"/>
    </xf>
    <xf numFmtId="0" fontId="3" fillId="2" borderId="0" xfId="3" applyFont="1" applyFill="1" applyAlignment="1">
      <alignment vertical="center"/>
    </xf>
    <xf numFmtId="0" fontId="4" fillId="10" borderId="3" xfId="3" applyFont="1" applyFill="1" applyBorder="1" applyAlignment="1">
      <alignment horizontal="center" vertical="center"/>
    </xf>
    <xf numFmtId="164" fontId="3" fillId="0" borderId="4" xfId="3" applyNumberFormat="1" applyFont="1" applyBorder="1" applyAlignment="1">
      <alignment vertical="center"/>
    </xf>
    <xf numFmtId="164" fontId="4" fillId="0" borderId="4" xfId="3" applyNumberFormat="1" applyFont="1" applyBorder="1" applyAlignment="1">
      <alignment vertical="center"/>
    </xf>
    <xf numFmtId="164" fontId="4" fillId="7" borderId="4" xfId="3" applyNumberFormat="1" applyFont="1" applyFill="1" applyBorder="1" applyAlignment="1">
      <alignment vertical="center"/>
    </xf>
    <xf numFmtId="164" fontId="4" fillId="10" borderId="4" xfId="3" applyNumberFormat="1" applyFont="1" applyFill="1" applyBorder="1" applyAlignment="1">
      <alignment vertical="center"/>
    </xf>
    <xf numFmtId="164" fontId="3" fillId="10" borderId="0" xfId="3" applyNumberFormat="1" applyFont="1" applyFill="1" applyAlignment="1">
      <alignment vertical="center"/>
    </xf>
    <xf numFmtId="2" fontId="3" fillId="0" borderId="0" xfId="3" applyNumberFormat="1" applyFont="1" applyAlignment="1">
      <alignment vertical="center"/>
    </xf>
    <xf numFmtId="164" fontId="3" fillId="7" borderId="4" xfId="3" applyNumberFormat="1" applyFont="1" applyFill="1" applyBorder="1" applyAlignment="1">
      <alignment vertical="center"/>
    </xf>
    <xf numFmtId="164" fontId="3" fillId="10" borderId="4" xfId="3" applyNumberFormat="1" applyFont="1" applyFill="1" applyBorder="1" applyAlignment="1">
      <alignment vertical="center"/>
    </xf>
    <xf numFmtId="164" fontId="4" fillId="0" borderId="3" xfId="3" applyNumberFormat="1" applyFont="1" applyBorder="1" applyAlignment="1">
      <alignment vertical="center"/>
    </xf>
    <xf numFmtId="164" fontId="3" fillId="7" borderId="3" xfId="3" applyNumberFormat="1" applyFont="1" applyFill="1" applyBorder="1" applyAlignment="1">
      <alignment vertical="center"/>
    </xf>
    <xf numFmtId="164" fontId="3" fillId="10" borderId="3" xfId="3" applyNumberFormat="1" applyFont="1" applyFill="1" applyBorder="1" applyAlignment="1">
      <alignment vertical="center"/>
    </xf>
    <xf numFmtId="172" fontId="3" fillId="0" borderId="0" xfId="0" applyNumberFormat="1" applyFont="1" applyAlignment="1">
      <alignment vertical="center"/>
    </xf>
    <xf numFmtId="0" fontId="4" fillId="0" borderId="2" xfId="8" applyFont="1" applyBorder="1" applyAlignment="1">
      <alignment vertical="center"/>
    </xf>
    <xf numFmtId="0" fontId="4" fillId="0" borderId="2" xfId="8" applyFont="1" applyBorder="1" applyAlignment="1">
      <alignment horizontal="left" vertical="center"/>
    </xf>
    <xf numFmtId="0" fontId="3" fillId="0" borderId="0" xfId="8" applyFont="1" applyAlignment="1">
      <alignment horizontal="left" vertical="center"/>
    </xf>
    <xf numFmtId="0" fontId="3" fillId="0" borderId="3" xfId="8" applyFont="1" applyBorder="1" applyAlignment="1">
      <alignment horizontal="left" vertical="center"/>
    </xf>
    <xf numFmtId="0" fontId="4" fillId="2" borderId="2" xfId="3" applyFont="1" applyFill="1" applyBorder="1" applyAlignment="1">
      <alignment vertical="center"/>
    </xf>
    <xf numFmtId="0" fontId="4" fillId="0" borderId="2" xfId="3" applyFont="1" applyBorder="1" applyAlignment="1">
      <alignment vertical="center"/>
    </xf>
    <xf numFmtId="165" fontId="4" fillId="0" borderId="2" xfId="3" applyNumberFormat="1" applyFont="1" applyBorder="1" applyAlignment="1">
      <alignment vertical="center"/>
    </xf>
    <xf numFmtId="165" fontId="4" fillId="3" borderId="2" xfId="3" applyNumberFormat="1" applyFont="1" applyFill="1" applyBorder="1" applyAlignment="1">
      <alignment vertical="center"/>
    </xf>
    <xf numFmtId="165" fontId="3" fillId="0" borderId="3" xfId="2" applyNumberFormat="1" applyFont="1" applyFill="1" applyBorder="1" applyAlignment="1">
      <alignment vertical="center"/>
    </xf>
    <xf numFmtId="165" fontId="3" fillId="3" borderId="3" xfId="2" applyNumberFormat="1" applyFont="1" applyFill="1" applyBorder="1" applyAlignment="1">
      <alignment vertical="center"/>
    </xf>
    <xf numFmtId="173" fontId="3" fillId="3" borderId="0" xfId="3" applyNumberFormat="1" applyFont="1" applyFill="1" applyAlignment="1">
      <alignment vertical="center"/>
    </xf>
    <xf numFmtId="165" fontId="4" fillId="0" borderId="0" xfId="3" applyNumberFormat="1" applyFont="1" applyAlignment="1">
      <alignment vertical="center"/>
    </xf>
    <xf numFmtId="165" fontId="4" fillId="3" borderId="0" xfId="3" applyNumberFormat="1" applyFont="1" applyFill="1" applyAlignment="1">
      <alignment vertical="center"/>
    </xf>
    <xf numFmtId="0" fontId="3" fillId="11" borderId="0" xfId="8" applyFont="1" applyFill="1" applyAlignment="1">
      <alignment vertical="center"/>
    </xf>
    <xf numFmtId="165" fontId="6" fillId="3" borderId="0" xfId="3" applyNumberFormat="1" applyFont="1" applyFill="1" applyAlignment="1">
      <alignment vertical="center"/>
    </xf>
    <xf numFmtId="174" fontId="3" fillId="3" borderId="0" xfId="3" applyNumberFormat="1" applyFont="1" applyFill="1" applyAlignment="1">
      <alignment vertical="center"/>
    </xf>
    <xf numFmtId="173" fontId="4" fillId="3" borderId="0" xfId="3" applyNumberFormat="1" applyFont="1" applyFill="1" applyAlignment="1">
      <alignment vertical="center"/>
    </xf>
    <xf numFmtId="165" fontId="3" fillId="3" borderId="0" xfId="3" applyNumberFormat="1" applyFont="1" applyFill="1" applyAlignment="1">
      <alignment vertical="center"/>
    </xf>
    <xf numFmtId="0" fontId="3" fillId="11" borderId="1" xfId="3" applyFont="1" applyFill="1" applyBorder="1" applyAlignment="1">
      <alignment vertical="center"/>
    </xf>
    <xf numFmtId="0" fontId="4" fillId="11" borderId="1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0" fontId="4" fillId="12" borderId="2" xfId="3" applyFont="1" applyFill="1" applyBorder="1" applyAlignment="1">
      <alignment vertical="center"/>
    </xf>
    <xf numFmtId="3" fontId="4" fillId="12" borderId="2" xfId="3" applyNumberFormat="1" applyFont="1" applyFill="1" applyBorder="1" applyAlignment="1">
      <alignment vertical="center"/>
    </xf>
    <xf numFmtId="3" fontId="4" fillId="6" borderId="2" xfId="3" applyNumberFormat="1" applyFont="1" applyFill="1" applyBorder="1" applyAlignment="1">
      <alignment vertical="center"/>
    </xf>
    <xf numFmtId="175" fontId="4" fillId="3" borderId="3" xfId="3" applyNumberFormat="1" applyFont="1" applyFill="1" applyBorder="1" applyAlignment="1">
      <alignment vertical="center"/>
    </xf>
    <xf numFmtId="1" fontId="3" fillId="0" borderId="0" xfId="3" applyNumberFormat="1" applyFont="1" applyAlignment="1">
      <alignment vertical="center"/>
    </xf>
    <xf numFmtId="176" fontId="3" fillId="3" borderId="0" xfId="3" applyNumberFormat="1" applyFont="1" applyFill="1" applyAlignment="1">
      <alignment vertical="center"/>
    </xf>
    <xf numFmtId="165" fontId="8" fillId="2" borderId="4" xfId="3" applyNumberFormat="1" applyFont="1" applyFill="1" applyBorder="1" applyAlignment="1">
      <alignment vertical="center"/>
    </xf>
    <xf numFmtId="0" fontId="24" fillId="0" borderId="0" xfId="3" applyFont="1" applyAlignment="1">
      <alignment vertical="center"/>
    </xf>
    <xf numFmtId="175" fontId="3" fillId="0" borderId="0" xfId="3" applyNumberFormat="1" applyFont="1" applyAlignment="1">
      <alignment vertical="center"/>
    </xf>
    <xf numFmtId="0" fontId="4" fillId="2" borderId="2" xfId="3" applyFont="1" applyFill="1" applyBorder="1" applyAlignment="1">
      <alignment horizontal="left" vertical="center"/>
    </xf>
    <xf numFmtId="0" fontId="4" fillId="2" borderId="4" xfId="3" applyFont="1" applyFill="1" applyBorder="1" applyAlignment="1">
      <alignment horizontal="centerContinuous" vertical="center" wrapText="1"/>
    </xf>
    <xf numFmtId="0" fontId="4" fillId="0" borderId="6" xfId="7" applyFont="1" applyBorder="1" applyAlignment="1">
      <alignment vertical="center"/>
    </xf>
    <xf numFmtId="2" fontId="4" fillId="0" borderId="6" xfId="7" applyNumberFormat="1" applyFont="1" applyBorder="1" applyAlignment="1">
      <alignment vertical="center"/>
    </xf>
    <xf numFmtId="165" fontId="4" fillId="0" borderId="6" xfId="7" applyNumberFormat="1" applyFont="1" applyBorder="1" applyAlignment="1">
      <alignment vertical="center"/>
    </xf>
    <xf numFmtId="165" fontId="4" fillId="3" borderId="6" xfId="7" applyNumberFormat="1" applyFont="1" applyFill="1" applyBorder="1" applyAlignment="1">
      <alignment vertical="center"/>
    </xf>
    <xf numFmtId="0" fontId="3" fillId="0" borderId="0" xfId="7" applyFont="1" applyAlignment="1">
      <alignment vertical="center"/>
    </xf>
    <xf numFmtId="4" fontId="3" fillId="0" borderId="0" xfId="7" applyNumberFormat="1" applyFont="1" applyAlignment="1">
      <alignment vertical="center"/>
    </xf>
    <xf numFmtId="165" fontId="3" fillId="3" borderId="0" xfId="7" applyNumberFormat="1" applyFont="1" applyFill="1" applyAlignment="1">
      <alignment vertical="center"/>
    </xf>
    <xf numFmtId="0" fontId="4" fillId="0" borderId="3" xfId="7" applyFont="1" applyBorder="1" applyAlignment="1">
      <alignment vertical="center"/>
    </xf>
    <xf numFmtId="2" fontId="4" fillId="0" borderId="3" xfId="7" applyNumberFormat="1" applyFont="1" applyBorder="1" applyAlignment="1">
      <alignment vertical="center"/>
    </xf>
    <xf numFmtId="165" fontId="4" fillId="0" borderId="3" xfId="7" applyNumberFormat="1" applyFont="1" applyBorder="1" applyAlignment="1">
      <alignment vertical="center"/>
    </xf>
    <xf numFmtId="165" fontId="4" fillId="3" borderId="3" xfId="7" applyNumberFormat="1" applyFont="1" applyFill="1" applyBorder="1" applyAlignment="1">
      <alignment vertical="center"/>
    </xf>
    <xf numFmtId="2" fontId="3" fillId="0" borderId="0" xfId="7" applyNumberFormat="1" applyFont="1" applyAlignment="1">
      <alignment vertical="center"/>
    </xf>
    <xf numFmtId="4" fontId="4" fillId="0" borderId="3" xfId="7" applyNumberFormat="1" applyFont="1" applyBorder="1" applyAlignment="1">
      <alignment vertical="center"/>
    </xf>
    <xf numFmtId="0" fontId="8" fillId="0" borderId="4" xfId="7" applyFont="1" applyBorder="1" applyAlignment="1">
      <alignment horizontal="left" vertical="center"/>
    </xf>
    <xf numFmtId="2" fontId="8" fillId="0" borderId="4" xfId="7" applyNumberFormat="1" applyFont="1" applyBorder="1" applyAlignment="1">
      <alignment vertical="center"/>
    </xf>
    <xf numFmtId="165" fontId="8" fillId="0" borderId="4" xfId="7" applyNumberFormat="1" applyFont="1" applyBorder="1" applyAlignment="1">
      <alignment vertical="center"/>
    </xf>
    <xf numFmtId="165" fontId="8" fillId="3" borderId="4" xfId="7" applyNumberFormat="1" applyFont="1" applyFill="1" applyBorder="1" applyAlignment="1">
      <alignment vertical="center"/>
    </xf>
    <xf numFmtId="0" fontId="4" fillId="8" borderId="1" xfId="4" applyFont="1" applyFill="1" applyBorder="1" applyAlignment="1">
      <alignment vertical="center"/>
    </xf>
    <xf numFmtId="0" fontId="4" fillId="8" borderId="1" xfId="4" applyFont="1" applyFill="1" applyBorder="1" applyAlignment="1">
      <alignment horizontal="center" vertical="center"/>
    </xf>
    <xf numFmtId="0" fontId="4" fillId="0" borderId="3" xfId="4" applyFont="1" applyBorder="1" applyAlignment="1">
      <alignment vertical="center"/>
    </xf>
    <xf numFmtId="0" fontId="4" fillId="3" borderId="3" xfId="4" applyFont="1" applyFill="1" applyBorder="1" applyAlignment="1">
      <alignment vertical="center"/>
    </xf>
    <xf numFmtId="0" fontId="4" fillId="3" borderId="6" xfId="4" applyFont="1" applyFill="1" applyBorder="1" applyAlignment="1">
      <alignment vertical="center"/>
    </xf>
    <xf numFmtId="164" fontId="3" fillId="0" borderId="0" xfId="4" applyNumberFormat="1" applyFont="1" applyAlignment="1">
      <alignment vertical="center"/>
    </xf>
    <xf numFmtId="164" fontId="3" fillId="3" borderId="0" xfId="4" applyNumberFormat="1" applyFont="1" applyFill="1" applyAlignment="1">
      <alignment vertical="center"/>
    </xf>
    <xf numFmtId="164" fontId="3" fillId="0" borderId="0" xfId="4" applyNumberFormat="1" applyFont="1" applyAlignment="1">
      <alignment horizontal="right" vertical="center"/>
    </xf>
    <xf numFmtId="164" fontId="3" fillId="3" borderId="0" xfId="4" applyNumberFormat="1" applyFont="1" applyFill="1" applyAlignment="1">
      <alignment horizontal="right" vertical="center"/>
    </xf>
    <xf numFmtId="164" fontId="3" fillId="3" borderId="0" xfId="4" quotePrefix="1" applyNumberFormat="1" applyFont="1" applyFill="1" applyAlignment="1">
      <alignment horizontal="right" vertical="center"/>
    </xf>
    <xf numFmtId="164" fontId="3" fillId="0" borderId="0" xfId="4" quotePrefix="1" applyNumberFormat="1" applyFont="1" applyAlignment="1">
      <alignment horizontal="right" vertical="center"/>
    </xf>
    <xf numFmtId="0" fontId="4" fillId="0" borderId="3" xfId="4" applyFont="1" applyBorder="1" applyAlignment="1">
      <alignment horizontal="right" vertical="center"/>
    </xf>
    <xf numFmtId="164" fontId="4" fillId="0" borderId="3" xfId="4" applyNumberFormat="1" applyFont="1" applyBorder="1" applyAlignment="1">
      <alignment horizontal="right" vertical="center"/>
    </xf>
    <xf numFmtId="164" fontId="4" fillId="3" borderId="3" xfId="4" applyNumberFormat="1" applyFont="1" applyFill="1" applyBorder="1" applyAlignment="1">
      <alignment horizontal="right" vertical="center"/>
    </xf>
    <xf numFmtId="0" fontId="3" fillId="0" borderId="0" xfId="4" applyFont="1" applyAlignment="1">
      <alignment horizontal="right" vertical="center"/>
    </xf>
    <xf numFmtId="0" fontId="3" fillId="0" borderId="0" xfId="4" quotePrefix="1" applyFont="1" applyAlignment="1">
      <alignment horizontal="right" vertical="center"/>
    </xf>
    <xf numFmtId="164" fontId="4" fillId="0" borderId="3" xfId="4" applyNumberFormat="1" applyFont="1" applyBorder="1" applyAlignment="1">
      <alignment vertical="center"/>
    </xf>
    <xf numFmtId="164" fontId="4" fillId="3" borderId="3" xfId="4" applyNumberFormat="1" applyFont="1" applyFill="1" applyBorder="1" applyAlignment="1">
      <alignment vertical="center"/>
    </xf>
    <xf numFmtId="0" fontId="3" fillId="0" borderId="3" xfId="4" applyFont="1" applyBorder="1" applyAlignment="1">
      <alignment vertical="center"/>
    </xf>
    <xf numFmtId="164" fontId="3" fillId="0" borderId="3" xfId="4" quotePrefix="1" applyNumberFormat="1" applyFont="1" applyBorder="1" applyAlignment="1">
      <alignment horizontal="right" vertical="center"/>
    </xf>
    <xf numFmtId="164" fontId="3" fillId="0" borderId="3" xfId="4" applyNumberFormat="1" applyFont="1" applyBorder="1" applyAlignment="1">
      <alignment horizontal="right" vertical="center"/>
    </xf>
    <xf numFmtId="164" fontId="3" fillId="3" borderId="3" xfId="4" applyNumberFormat="1" applyFont="1" applyFill="1" applyBorder="1" applyAlignment="1">
      <alignment horizontal="right" vertical="center"/>
    </xf>
    <xf numFmtId="164" fontId="3" fillId="3" borderId="3" xfId="4" quotePrefix="1" applyNumberFormat="1" applyFont="1" applyFill="1" applyBorder="1" applyAlignment="1">
      <alignment horizontal="right" vertical="center"/>
    </xf>
    <xf numFmtId="0" fontId="3" fillId="0" borderId="0" xfId="4" applyFont="1" applyAlignment="1">
      <alignment vertical="center" wrapText="1"/>
    </xf>
    <xf numFmtId="177" fontId="4" fillId="0" borderId="3" xfId="3" applyNumberFormat="1" applyFont="1" applyBorder="1" applyAlignment="1">
      <alignment vertical="center"/>
    </xf>
    <xf numFmtId="177" fontId="4" fillId="3" borderId="3" xfId="3" applyNumberFormat="1" applyFont="1" applyFill="1" applyBorder="1" applyAlignment="1">
      <alignment vertical="center"/>
    </xf>
    <xf numFmtId="177" fontId="3" fillId="0" borderId="0" xfId="3" applyNumberFormat="1" applyFont="1" applyAlignment="1">
      <alignment vertical="center"/>
    </xf>
    <xf numFmtId="177" fontId="3" fillId="3" borderId="0" xfId="3" applyNumberFormat="1" applyFont="1" applyFill="1" applyAlignment="1">
      <alignment vertical="center"/>
    </xf>
    <xf numFmtId="0" fontId="3" fillId="0" borderId="0" xfId="3" applyFont="1" applyAlignment="1">
      <alignment horizontal="left" vertical="center" indent="1"/>
    </xf>
    <xf numFmtId="177" fontId="8" fillId="0" borderId="4" xfId="3" applyNumberFormat="1" applyFont="1" applyBorder="1" applyAlignment="1">
      <alignment vertical="center"/>
    </xf>
    <xf numFmtId="167" fontId="14" fillId="7" borderId="4" xfId="3" applyNumberFormat="1" applyFont="1" applyFill="1" applyBorder="1" applyAlignment="1">
      <alignment vertical="center"/>
    </xf>
    <xf numFmtId="177" fontId="8" fillId="3" borderId="4" xfId="3" applyNumberFormat="1" applyFont="1" applyFill="1" applyBorder="1" applyAlignment="1">
      <alignment vertical="center"/>
    </xf>
    <xf numFmtId="0" fontId="3" fillId="0" borderId="3" xfId="0" applyFont="1" applyBorder="1" applyAlignment="1">
      <alignment horizontal="left" vertical="center"/>
    </xf>
    <xf numFmtId="0" fontId="4" fillId="6" borderId="2" xfId="3" applyFont="1" applyFill="1" applyBorder="1" applyAlignment="1">
      <alignment horizontal="centerContinuous" vertical="center"/>
    </xf>
    <xf numFmtId="0" fontId="4" fillId="6" borderId="5" xfId="3" applyFont="1" applyFill="1" applyBorder="1" applyAlignment="1">
      <alignment horizontal="center" vertical="center"/>
    </xf>
    <xf numFmtId="0" fontId="8" fillId="0" borderId="4" xfId="3" applyFont="1" applyBorder="1" applyAlignment="1">
      <alignment horizontal="left" vertical="center"/>
    </xf>
    <xf numFmtId="167" fontId="8" fillId="0" borderId="4" xfId="3" applyNumberFormat="1" applyFont="1" applyBorder="1" applyAlignment="1">
      <alignment horizontal="right" vertical="center" indent="1"/>
    </xf>
    <xf numFmtId="167" fontId="8" fillId="3" borderId="4" xfId="3" applyNumberFormat="1" applyFont="1" applyFill="1" applyBorder="1" applyAlignment="1">
      <alignment horizontal="right" vertical="center" indent="1"/>
    </xf>
    <xf numFmtId="0" fontId="4" fillId="0" borderId="3" xfId="0" applyFont="1" applyBorder="1" applyAlignment="1">
      <alignment vertical="center"/>
    </xf>
    <xf numFmtId="178" fontId="4" fillId="0" borderId="3" xfId="1" applyNumberFormat="1" applyFont="1" applyFill="1" applyBorder="1" applyAlignment="1">
      <alignment vertical="center"/>
    </xf>
    <xf numFmtId="167" fontId="9" fillId="7" borderId="0" xfId="0" applyNumberFormat="1" applyFont="1" applyFill="1" applyAlignment="1">
      <alignment vertical="center"/>
    </xf>
    <xf numFmtId="0" fontId="9" fillId="0" borderId="0" xfId="6" applyFont="1" applyAlignment="1">
      <alignment horizontal="left" vertical="center"/>
    </xf>
    <xf numFmtId="168" fontId="9" fillId="3" borderId="0" xfId="0" applyNumberFormat="1" applyFont="1" applyFill="1" applyAlignment="1">
      <alignment horizontal="right" vertical="center"/>
    </xf>
    <xf numFmtId="166" fontId="16" fillId="7" borderId="3" xfId="3" applyNumberFormat="1" applyFont="1" applyFill="1" applyBorder="1" applyAlignment="1">
      <alignment vertical="center"/>
    </xf>
    <xf numFmtId="3" fontId="3" fillId="0" borderId="0" xfId="9" applyNumberFormat="1" applyFont="1" applyAlignment="1">
      <alignment vertical="center"/>
    </xf>
    <xf numFmtId="170" fontId="3" fillId="0" borderId="0" xfId="0" applyNumberFormat="1" applyFont="1" applyAlignment="1">
      <alignment vertical="center"/>
    </xf>
    <xf numFmtId="170" fontId="3" fillId="3" borderId="0" xfId="0" applyNumberFormat="1" applyFont="1" applyFill="1" applyAlignment="1">
      <alignment vertical="center"/>
    </xf>
    <xf numFmtId="0" fontId="8" fillId="0" borderId="2" xfId="3" applyFont="1" applyBorder="1" applyAlignment="1">
      <alignment vertical="center"/>
    </xf>
    <xf numFmtId="167" fontId="9" fillId="7" borderId="0" xfId="2" applyNumberFormat="1" applyFont="1" applyFill="1" applyBorder="1" applyAlignment="1">
      <alignment vertical="center"/>
    </xf>
    <xf numFmtId="0" fontId="4" fillId="0" borderId="3" xfId="11" applyFont="1" applyBorder="1" applyAlignment="1">
      <alignment vertical="center"/>
    </xf>
    <xf numFmtId="166" fontId="13" fillId="7" borderId="3" xfId="3" applyNumberFormat="1" applyFont="1" applyFill="1" applyBorder="1" applyAlignment="1">
      <alignment vertical="center"/>
    </xf>
    <xf numFmtId="3" fontId="4" fillId="0" borderId="3" xfId="9" applyNumberFormat="1" applyFont="1" applyBorder="1" applyAlignment="1">
      <alignment vertical="center"/>
    </xf>
    <xf numFmtId="170" fontId="4" fillId="0" borderId="3" xfId="0" applyNumberFormat="1" applyFont="1" applyBorder="1" applyAlignment="1">
      <alignment vertical="center"/>
    </xf>
    <xf numFmtId="170" fontId="4" fillId="3" borderId="3" xfId="0" applyNumberFormat="1" applyFont="1" applyFill="1" applyBorder="1" applyAlignment="1">
      <alignment vertical="center"/>
    </xf>
    <xf numFmtId="177" fontId="4" fillId="0" borderId="3" xfId="0" applyNumberFormat="1" applyFont="1" applyBorder="1" applyAlignment="1">
      <alignment vertical="center"/>
    </xf>
    <xf numFmtId="0" fontId="3" fillId="0" borderId="0" xfId="11" applyFont="1" applyAlignment="1">
      <alignment vertical="center"/>
    </xf>
    <xf numFmtId="0" fontId="4" fillId="0" borderId="0" xfId="11" applyFont="1" applyAlignment="1">
      <alignment vertical="center"/>
    </xf>
    <xf numFmtId="3" fontId="4" fillId="0" borderId="0" xfId="3" applyNumberFormat="1" applyFont="1" applyAlignment="1">
      <alignment vertical="center"/>
    </xf>
    <xf numFmtId="170" fontId="4" fillId="0" borderId="0" xfId="3" applyNumberFormat="1" applyFont="1" applyAlignment="1">
      <alignment vertical="center"/>
    </xf>
    <xf numFmtId="166" fontId="13" fillId="7" borderId="0" xfId="3" applyNumberFormat="1" applyFont="1" applyFill="1" applyAlignment="1">
      <alignment vertical="center"/>
    </xf>
    <xf numFmtId="170" fontId="4" fillId="3" borderId="0" xfId="3" applyNumberFormat="1" applyFont="1" applyFill="1" applyAlignment="1">
      <alignment vertical="center"/>
    </xf>
    <xf numFmtId="166" fontId="14" fillId="7" borderId="0" xfId="3" applyNumberFormat="1" applyFont="1" applyFill="1" applyAlignment="1">
      <alignment vertical="center"/>
    </xf>
    <xf numFmtId="0" fontId="3" fillId="0" borderId="3" xfId="11" applyFont="1" applyBorder="1" applyAlignment="1">
      <alignment vertical="center"/>
    </xf>
    <xf numFmtId="3" fontId="3" fillId="0" borderId="3" xfId="3" applyNumberFormat="1" applyFont="1" applyBorder="1" applyAlignment="1">
      <alignment vertical="center"/>
    </xf>
    <xf numFmtId="170" fontId="3" fillId="0" borderId="3" xfId="0" applyNumberFormat="1" applyFont="1" applyBorder="1" applyAlignment="1">
      <alignment vertical="center"/>
    </xf>
    <xf numFmtId="166" fontId="9" fillId="7" borderId="3" xfId="3" applyNumberFormat="1" applyFont="1" applyFill="1" applyBorder="1" applyAlignment="1">
      <alignment vertical="center"/>
    </xf>
    <xf numFmtId="170" fontId="3" fillId="3" borderId="3" xfId="0" applyNumberFormat="1" applyFont="1" applyFill="1" applyBorder="1" applyAlignment="1">
      <alignment vertical="center"/>
    </xf>
    <xf numFmtId="170" fontId="8" fillId="0" borderId="3" xfId="3" applyNumberFormat="1" applyFont="1" applyBorder="1" applyAlignment="1">
      <alignment vertical="center"/>
    </xf>
    <xf numFmtId="167" fontId="14" fillId="7" borderId="3" xfId="3" applyNumberFormat="1" applyFont="1" applyFill="1" applyBorder="1" applyAlignment="1">
      <alignment vertical="center"/>
    </xf>
    <xf numFmtId="170" fontId="8" fillId="3" borderId="3" xfId="3" applyNumberFormat="1" applyFont="1" applyFill="1" applyBorder="1" applyAlignment="1">
      <alignment vertical="center"/>
    </xf>
    <xf numFmtId="166" fontId="13" fillId="7" borderId="3" xfId="0" applyNumberFormat="1" applyFont="1" applyFill="1" applyBorder="1" applyAlignment="1">
      <alignment vertical="center"/>
    </xf>
    <xf numFmtId="166" fontId="9" fillId="7" borderId="0" xfId="0" applyNumberFormat="1" applyFont="1" applyFill="1" applyAlignment="1">
      <alignment vertical="center"/>
    </xf>
    <xf numFmtId="166" fontId="9" fillId="7" borderId="3" xfId="0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167" fontId="27" fillId="7" borderId="4" xfId="3" applyNumberFormat="1" applyFont="1" applyFill="1" applyBorder="1" applyAlignment="1">
      <alignment vertical="center"/>
    </xf>
    <xf numFmtId="0" fontId="4" fillId="0" borderId="0" xfId="3" applyFont="1" applyAlignment="1">
      <alignment horizontal="left" vertical="center" indent="1"/>
    </xf>
    <xf numFmtId="165" fontId="8" fillId="0" borderId="4" xfId="3" applyNumberFormat="1" applyFont="1" applyBorder="1" applyAlignment="1">
      <alignment vertical="center"/>
    </xf>
    <xf numFmtId="165" fontId="8" fillId="7" borderId="4" xfId="3" applyNumberFormat="1" applyFont="1" applyFill="1" applyBorder="1" applyAlignment="1">
      <alignment vertical="center"/>
    </xf>
    <xf numFmtId="0" fontId="8" fillId="0" borderId="4" xfId="0" applyFont="1" applyBorder="1" applyAlignment="1">
      <alignment vertical="center"/>
    </xf>
    <xf numFmtId="165" fontId="8" fillId="0" borderId="4" xfId="0" applyNumberFormat="1" applyFont="1" applyBorder="1" applyAlignment="1">
      <alignment vertical="center"/>
    </xf>
    <xf numFmtId="165" fontId="8" fillId="7" borderId="4" xfId="0" applyNumberFormat="1" applyFont="1" applyFill="1" applyBorder="1" applyAlignment="1">
      <alignment vertical="center"/>
    </xf>
    <xf numFmtId="0" fontId="4" fillId="0" borderId="4" xfId="3" applyFont="1" applyBorder="1" applyAlignment="1">
      <alignment vertical="center"/>
    </xf>
    <xf numFmtId="0" fontId="4" fillId="0" borderId="6" xfId="3" applyFont="1" applyBorder="1" applyAlignment="1">
      <alignment vertical="center"/>
    </xf>
    <xf numFmtId="0" fontId="3" fillId="0" borderId="6" xfId="3" applyFont="1" applyBorder="1" applyAlignment="1">
      <alignment vertical="center"/>
    </xf>
    <xf numFmtId="170" fontId="3" fillId="0" borderId="6" xfId="3" applyNumberFormat="1" applyFont="1" applyBorder="1" applyAlignment="1">
      <alignment vertical="center"/>
    </xf>
    <xf numFmtId="170" fontId="4" fillId="0" borderId="6" xfId="3" applyNumberFormat="1" applyFont="1" applyBorder="1" applyAlignment="1">
      <alignment vertical="center"/>
    </xf>
    <xf numFmtId="167" fontId="13" fillId="7" borderId="6" xfId="3" applyNumberFormat="1" applyFont="1" applyFill="1" applyBorder="1" applyAlignment="1">
      <alignment vertical="center"/>
    </xf>
    <xf numFmtId="170" fontId="4" fillId="3" borderId="6" xfId="3" applyNumberFormat="1" applyFont="1" applyFill="1" applyBorder="1" applyAlignment="1">
      <alignment vertical="center"/>
    </xf>
    <xf numFmtId="0" fontId="4" fillId="6" borderId="2" xfId="3" applyFont="1" applyFill="1" applyBorder="1" applyAlignment="1">
      <alignment horizontal="center" vertical="center"/>
    </xf>
    <xf numFmtId="0" fontId="3" fillId="0" borderId="0" xfId="12" applyFont="1" applyAlignment="1">
      <alignment horizontal="left" vertical="center"/>
    </xf>
    <xf numFmtId="165" fontId="3" fillId="0" borderId="0" xfId="12" applyNumberFormat="1" applyFont="1" applyAlignment="1">
      <alignment horizontal="right" vertical="center"/>
    </xf>
    <xf numFmtId="166" fontId="9" fillId="7" borderId="0" xfId="12" applyNumberFormat="1" applyFont="1" applyFill="1" applyAlignment="1">
      <alignment horizontal="right" vertical="center"/>
    </xf>
    <xf numFmtId="179" fontId="9" fillId="7" borderId="0" xfId="12" applyNumberFormat="1" applyFont="1" applyFill="1" applyAlignment="1">
      <alignment horizontal="right" vertical="center"/>
    </xf>
    <xf numFmtId="165" fontId="3" fillId="3" borderId="0" xfId="12" applyNumberFormat="1" applyFont="1" applyFill="1" applyAlignment="1">
      <alignment horizontal="right" vertical="center"/>
    </xf>
    <xf numFmtId="0" fontId="8" fillId="0" borderId="4" xfId="12" applyFont="1" applyBorder="1" applyAlignment="1">
      <alignment vertical="center"/>
    </xf>
    <xf numFmtId="165" fontId="8" fillId="0" borderId="4" xfId="12" applyNumberFormat="1" applyFont="1" applyBorder="1" applyAlignment="1">
      <alignment horizontal="right" vertical="center"/>
    </xf>
    <xf numFmtId="166" fontId="14" fillId="7" borderId="4" xfId="12" applyNumberFormat="1" applyFont="1" applyFill="1" applyBorder="1" applyAlignment="1">
      <alignment horizontal="right" vertical="center"/>
    </xf>
    <xf numFmtId="179" fontId="14" fillId="7" borderId="4" xfId="12" applyNumberFormat="1" applyFont="1" applyFill="1" applyBorder="1" applyAlignment="1">
      <alignment horizontal="right" vertical="center"/>
    </xf>
    <xf numFmtId="165" fontId="8" fillId="3" borderId="4" xfId="12" applyNumberFormat="1" applyFont="1" applyFill="1" applyBorder="1" applyAlignment="1">
      <alignment horizontal="right" vertical="center"/>
    </xf>
    <xf numFmtId="165" fontId="3" fillId="0" borderId="0" xfId="0" applyNumberFormat="1" applyFont="1" applyAlignment="1">
      <alignment vertical="center"/>
    </xf>
    <xf numFmtId="0" fontId="8" fillId="0" borderId="4" xfId="0" applyFont="1" applyBorder="1" applyAlignment="1">
      <alignment horizontal="left" vertical="center"/>
    </xf>
    <xf numFmtId="180" fontId="9" fillId="7" borderId="0" xfId="12" applyNumberFormat="1" applyFont="1" applyFill="1" applyAlignment="1">
      <alignment horizontal="right" vertical="center"/>
    </xf>
    <xf numFmtId="0" fontId="16" fillId="4" borderId="2" xfId="3" applyFont="1" applyFill="1" applyBorder="1" applyAlignment="1">
      <alignment horizontal="center" vertical="center"/>
    </xf>
    <xf numFmtId="0" fontId="4" fillId="4" borderId="0" xfId="3" applyFont="1" applyFill="1" applyAlignment="1">
      <alignment horizontal="center" vertical="center"/>
    </xf>
    <xf numFmtId="0" fontId="4" fillId="4" borderId="5" xfId="3" applyFont="1" applyFill="1" applyBorder="1" applyAlignment="1">
      <alignment horizontal="center" vertical="center"/>
    </xf>
    <xf numFmtId="181" fontId="16" fillId="0" borderId="3" xfId="3" applyNumberFormat="1" applyFont="1" applyBorder="1" applyAlignment="1">
      <alignment vertical="center"/>
    </xf>
    <xf numFmtId="181" fontId="6" fillId="0" borderId="0" xfId="3" applyNumberFormat="1" applyFont="1" applyAlignment="1">
      <alignment vertical="center"/>
    </xf>
    <xf numFmtId="0" fontId="6" fillId="0" borderId="0" xfId="3" applyFont="1" applyAlignment="1">
      <alignment horizontal="left" vertical="center" indent="2"/>
    </xf>
    <xf numFmtId="165" fontId="8" fillId="3" borderId="4" xfId="3" applyNumberFormat="1" applyFont="1" applyFill="1" applyBorder="1" applyAlignment="1">
      <alignment vertical="center"/>
    </xf>
    <xf numFmtId="181" fontId="14" fillId="0" borderId="4" xfId="3" applyNumberFormat="1" applyFont="1" applyBorder="1" applyAlignment="1">
      <alignment vertical="center"/>
    </xf>
    <xf numFmtId="0" fontId="6" fillId="0" borderId="0" xfId="3" applyFont="1"/>
    <xf numFmtId="0" fontId="4" fillId="6" borderId="1" xfId="0" applyFont="1" applyFill="1" applyBorder="1" applyAlignment="1">
      <alignment vertical="center"/>
    </xf>
    <xf numFmtId="165" fontId="8" fillId="0" borderId="4" xfId="0" applyNumberFormat="1" applyFont="1" applyBorder="1" applyAlignment="1">
      <alignment horizontal="left" vertical="center"/>
    </xf>
    <xf numFmtId="165" fontId="3" fillId="0" borderId="0" xfId="0" applyNumberFormat="1" applyFont="1" applyAlignment="1">
      <alignment horizontal="left" vertical="center"/>
    </xf>
    <xf numFmtId="165" fontId="6" fillId="0" borderId="0" xfId="0" applyNumberFormat="1" applyFont="1" applyAlignment="1">
      <alignment horizontal="left" vertical="center"/>
    </xf>
    <xf numFmtId="165" fontId="6" fillId="0" borderId="0" xfId="0" applyNumberFormat="1" applyFont="1" applyAlignment="1">
      <alignment vertical="center"/>
    </xf>
    <xf numFmtId="165" fontId="3" fillId="0" borderId="0" xfId="0" applyNumberFormat="1" applyFont="1"/>
    <xf numFmtId="0" fontId="3" fillId="11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3" xfId="0" applyFont="1" applyBorder="1"/>
    <xf numFmtId="165" fontId="3" fillId="0" borderId="3" xfId="0" applyNumberFormat="1" applyFont="1" applyBorder="1"/>
    <xf numFmtId="0" fontId="3" fillId="0" borderId="1" xfId="13" applyFont="1" applyBorder="1" applyAlignment="1">
      <alignment horizontal="left" vertical="center" wrapText="1"/>
    </xf>
    <xf numFmtId="0" fontId="4" fillId="0" borderId="1" xfId="13" applyFont="1" applyBorder="1" applyAlignment="1">
      <alignment horizontal="right" vertical="center" wrapText="1"/>
    </xf>
    <xf numFmtId="0" fontId="4" fillId="3" borderId="1" xfId="13" applyFont="1" applyFill="1" applyBorder="1" applyAlignment="1">
      <alignment horizontal="right" vertical="center" wrapText="1"/>
    </xf>
    <xf numFmtId="0" fontId="3" fillId="0" borderId="0" xfId="13" applyFont="1" applyAlignment="1">
      <alignment horizontal="left" vertical="center"/>
    </xf>
    <xf numFmtId="164" fontId="3" fillId="0" borderId="0" xfId="13" applyNumberFormat="1" applyFont="1" applyAlignment="1">
      <alignment vertical="center"/>
    </xf>
    <xf numFmtId="164" fontId="3" fillId="3" borderId="0" xfId="13" applyNumberFormat="1" applyFont="1" applyFill="1" applyAlignment="1">
      <alignment vertical="center"/>
    </xf>
    <xf numFmtId="0" fontId="3" fillId="0" borderId="3" xfId="13" applyFont="1" applyBorder="1" applyAlignment="1">
      <alignment horizontal="left" vertical="center"/>
    </xf>
    <xf numFmtId="164" fontId="3" fillId="0" borderId="3" xfId="13" applyNumberFormat="1" applyFont="1" applyBorder="1" applyAlignment="1">
      <alignment vertical="center"/>
    </xf>
    <xf numFmtId="164" fontId="3" fillId="3" borderId="3" xfId="13" applyNumberFormat="1" applyFont="1" applyFill="1" applyBorder="1" applyAlignment="1">
      <alignment vertical="center"/>
    </xf>
    <xf numFmtId="0" fontId="3" fillId="0" borderId="0" xfId="13" applyFont="1" applyAlignment="1">
      <alignment vertical="center"/>
    </xf>
    <xf numFmtId="0" fontId="3" fillId="0" borderId="0" xfId="14" applyFont="1"/>
    <xf numFmtId="0" fontId="30" fillId="0" borderId="0" xfId="0" applyFont="1"/>
    <xf numFmtId="0" fontId="31" fillId="0" borderId="0" xfId="15" applyFont="1"/>
    <xf numFmtId="0" fontId="3" fillId="13" borderId="2" xfId="3" applyFont="1" applyFill="1" applyBorder="1" applyAlignment="1">
      <alignment horizontal="left" vertical="center"/>
    </xf>
    <xf numFmtId="0" fontId="3" fillId="13" borderId="5" xfId="3" applyFont="1" applyFill="1" applyBorder="1" applyAlignment="1">
      <alignment horizontal="left" vertical="center"/>
    </xf>
    <xf numFmtId="165" fontId="4" fillId="3" borderId="6" xfId="3" applyNumberFormat="1" applyFont="1" applyFill="1" applyBorder="1" applyAlignment="1">
      <alignment vertical="center"/>
    </xf>
    <xf numFmtId="0" fontId="3" fillId="0" borderId="0" xfId="16" applyFont="1" applyAlignment="1">
      <alignment vertical="center"/>
    </xf>
    <xf numFmtId="0" fontId="3" fillId="0" borderId="0" xfId="16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2" xfId="16" applyFont="1" applyBorder="1" applyAlignment="1">
      <alignment vertical="center"/>
    </xf>
    <xf numFmtId="0" fontId="6" fillId="0" borderId="2" xfId="16" applyFont="1" applyBorder="1" applyAlignment="1">
      <alignment horizontal="center" vertical="center"/>
    </xf>
    <xf numFmtId="177" fontId="6" fillId="3" borderId="2" xfId="3" applyNumberFormat="1" applyFont="1" applyFill="1" applyBorder="1" applyAlignment="1">
      <alignment vertical="center"/>
    </xf>
    <xf numFmtId="0" fontId="6" fillId="0" borderId="0" xfId="16" applyFont="1" applyAlignment="1">
      <alignment vertical="center"/>
    </xf>
    <xf numFmtId="0" fontId="6" fillId="0" borderId="0" xfId="16" applyFont="1" applyAlignment="1">
      <alignment horizontal="center" vertical="center"/>
    </xf>
    <xf numFmtId="177" fontId="6" fillId="3" borderId="0" xfId="3" applyNumberFormat="1" applyFont="1" applyFill="1" applyAlignment="1">
      <alignment vertical="center"/>
    </xf>
    <xf numFmtId="0" fontId="3" fillId="0" borderId="2" xfId="16" applyFont="1" applyBorder="1" applyAlignment="1">
      <alignment vertical="center"/>
    </xf>
    <xf numFmtId="0" fontId="8" fillId="0" borderId="4" xfId="3" applyFont="1" applyBorder="1" applyAlignment="1">
      <alignment horizontal="center" vertical="center"/>
    </xf>
    <xf numFmtId="0" fontId="8" fillId="0" borderId="6" xfId="3" applyFont="1" applyBorder="1" applyAlignment="1">
      <alignment vertical="center"/>
    </xf>
    <xf numFmtId="0" fontId="8" fillId="0" borderId="6" xfId="16" applyFont="1" applyBorder="1" applyAlignment="1">
      <alignment horizontal="center" vertical="center"/>
    </xf>
    <xf numFmtId="177" fontId="8" fillId="3" borderId="6" xfId="3" applyNumberFormat="1" applyFont="1" applyFill="1" applyBorder="1" applyAlignment="1">
      <alignment vertical="center"/>
    </xf>
    <xf numFmtId="0" fontId="4" fillId="0" borderId="0" xfId="16" applyFont="1" applyAlignment="1">
      <alignment vertical="center"/>
    </xf>
    <xf numFmtId="177" fontId="4" fillId="3" borderId="0" xfId="3" applyNumberFormat="1" applyFont="1" applyFill="1" applyAlignment="1">
      <alignment vertical="center"/>
    </xf>
    <xf numFmtId="177" fontId="3" fillId="3" borderId="2" xfId="3" applyNumberFormat="1" applyFont="1" applyFill="1" applyBorder="1" applyAlignment="1">
      <alignment vertical="center"/>
    </xf>
    <xf numFmtId="182" fontId="8" fillId="3" borderId="4" xfId="3" applyNumberFormat="1" applyFont="1" applyFill="1" applyBorder="1" applyAlignment="1">
      <alignment vertical="center"/>
    </xf>
    <xf numFmtId="0" fontId="4" fillId="14" borderId="7" xfId="3" applyFont="1" applyFill="1" applyBorder="1" applyAlignment="1">
      <alignment horizontal="center" vertical="center"/>
    </xf>
    <xf numFmtId="0" fontId="11" fillId="15" borderId="7" xfId="4" quotePrefix="1" applyFont="1" applyFill="1" applyBorder="1" applyAlignment="1">
      <alignment horizontal="center" vertical="center"/>
    </xf>
    <xf numFmtId="0" fontId="4" fillId="14" borderId="7" xfId="4" applyFont="1" applyFill="1" applyBorder="1" applyAlignment="1">
      <alignment horizontal="center" vertical="center"/>
    </xf>
    <xf numFmtId="0" fontId="4" fillId="14" borderId="5" xfId="3" applyFont="1" applyFill="1" applyBorder="1" applyAlignment="1">
      <alignment horizontal="center" vertical="center"/>
    </xf>
    <xf numFmtId="0" fontId="4" fillId="15" borderId="5" xfId="4" applyFont="1" applyFill="1" applyBorder="1" applyAlignment="1">
      <alignment horizontal="center" vertical="center"/>
    </xf>
    <xf numFmtId="0" fontId="33" fillId="0" borderId="9" xfId="3" applyFont="1" applyBorder="1" applyAlignment="1">
      <alignment vertical="center"/>
    </xf>
    <xf numFmtId="165" fontId="33" fillId="0" borderId="9" xfId="3" applyNumberFormat="1" applyFont="1" applyBorder="1" applyAlignment="1">
      <alignment vertical="center"/>
    </xf>
    <xf numFmtId="167" fontId="9" fillId="16" borderId="9" xfId="3" applyNumberFormat="1" applyFont="1" applyFill="1" applyBorder="1" applyAlignment="1">
      <alignment vertical="center"/>
    </xf>
    <xf numFmtId="165" fontId="33" fillId="17" borderId="9" xfId="3" applyNumberFormat="1" applyFont="1" applyFill="1" applyBorder="1" applyAlignment="1">
      <alignment vertical="center"/>
    </xf>
    <xf numFmtId="0" fontId="33" fillId="0" borderId="10" xfId="3" applyFont="1" applyBorder="1" applyAlignment="1">
      <alignment vertical="center"/>
    </xf>
    <xf numFmtId="165" fontId="33" fillId="0" borderId="10" xfId="3" applyNumberFormat="1" applyFont="1" applyBorder="1" applyAlignment="1">
      <alignment vertical="center"/>
    </xf>
    <xf numFmtId="167" fontId="9" fillId="16" borderId="10" xfId="3" applyNumberFormat="1" applyFont="1" applyFill="1" applyBorder="1" applyAlignment="1">
      <alignment vertical="center"/>
    </xf>
    <xf numFmtId="165" fontId="33" fillId="17" borderId="10" xfId="3" applyNumberFormat="1" applyFont="1" applyFill="1" applyBorder="1" applyAlignment="1">
      <alignment vertical="center"/>
    </xf>
    <xf numFmtId="0" fontId="8" fillId="0" borderId="8" xfId="3" applyFont="1" applyBorder="1" applyAlignment="1">
      <alignment vertical="center"/>
    </xf>
    <xf numFmtId="165" fontId="8" fillId="0" borderId="8" xfId="3" applyNumberFormat="1" applyFont="1" applyBorder="1" applyAlignment="1">
      <alignment vertical="center"/>
    </xf>
    <xf numFmtId="167" fontId="14" fillId="16" borderId="8" xfId="3" applyNumberFormat="1" applyFont="1" applyFill="1" applyBorder="1" applyAlignment="1">
      <alignment vertical="center"/>
    </xf>
    <xf numFmtId="165" fontId="8" fillId="17" borderId="8" xfId="3" applyNumberFormat="1" applyFont="1" applyFill="1" applyBorder="1" applyAlignment="1">
      <alignment vertical="center"/>
    </xf>
    <xf numFmtId="0" fontId="4" fillId="18" borderId="7" xfId="3" applyFont="1" applyFill="1" applyBorder="1" applyAlignment="1">
      <alignment horizontal="center" vertical="center"/>
    </xf>
    <xf numFmtId="0" fontId="11" fillId="19" borderId="7" xfId="4" quotePrefix="1" applyFont="1" applyFill="1" applyBorder="1" applyAlignment="1">
      <alignment horizontal="center" vertical="center"/>
    </xf>
    <xf numFmtId="0" fontId="34" fillId="18" borderId="8" xfId="3" applyFont="1" applyFill="1" applyBorder="1" applyAlignment="1">
      <alignment horizontal="centerContinuous" vertical="center"/>
    </xf>
    <xf numFmtId="0" fontId="4" fillId="18" borderId="5" xfId="3" applyFont="1" applyFill="1" applyBorder="1" applyAlignment="1">
      <alignment horizontal="center" vertical="center" wrapText="1"/>
    </xf>
    <xf numFmtId="0" fontId="4" fillId="19" borderId="5" xfId="5" applyFont="1" applyFill="1" applyBorder="1" applyAlignment="1">
      <alignment horizontal="center" vertical="center" wrapText="1"/>
    </xf>
    <xf numFmtId="0" fontId="33" fillId="0" borderId="0" xfId="3" applyFont="1" applyAlignment="1">
      <alignment vertical="center"/>
    </xf>
    <xf numFmtId="0" fontId="8" fillId="0" borderId="10" xfId="3" applyFont="1" applyBorder="1" applyAlignment="1">
      <alignment vertical="center"/>
    </xf>
    <xf numFmtId="0" fontId="4" fillId="20" borderId="7" xfId="3" applyFont="1" applyFill="1" applyBorder="1" applyAlignment="1">
      <alignment horizontal="center" vertical="center"/>
    </xf>
    <xf numFmtId="0" fontId="4" fillId="20" borderId="5" xfId="3" applyFont="1" applyFill="1" applyBorder="1" applyAlignment="1">
      <alignment horizontal="center" vertical="center"/>
    </xf>
    <xf numFmtId="0" fontId="4" fillId="21" borderId="5" xfId="4" applyFont="1" applyFill="1" applyBorder="1" applyAlignment="1">
      <alignment horizontal="centerContinuous" vertical="center"/>
    </xf>
    <xf numFmtId="0" fontId="4" fillId="20" borderId="5" xfId="3" applyFont="1" applyFill="1" applyBorder="1" applyAlignment="1">
      <alignment horizontal="center" vertical="center" wrapText="1"/>
    </xf>
    <xf numFmtId="0" fontId="3" fillId="0" borderId="0" xfId="5" applyFont="1" applyAlignment="1">
      <alignment vertical="center"/>
    </xf>
    <xf numFmtId="0" fontId="22" fillId="0" borderId="0" xfId="11" applyFont="1" applyAlignment="1">
      <alignment vertical="center"/>
    </xf>
    <xf numFmtId="167" fontId="33" fillId="0" borderId="0" xfId="3" applyNumberFormat="1" applyFont="1" applyAlignment="1">
      <alignment vertical="center"/>
    </xf>
    <xf numFmtId="167" fontId="33" fillId="17" borderId="0" xfId="3" applyNumberFormat="1" applyFont="1" applyFill="1" applyAlignment="1">
      <alignment vertical="center"/>
    </xf>
    <xf numFmtId="167" fontId="35" fillId="16" borderId="7" xfId="5" applyNumberFormat="1" applyFont="1" applyFill="1" applyBorder="1" applyAlignment="1">
      <alignment horizontal="right" vertical="center"/>
    </xf>
    <xf numFmtId="166" fontId="35" fillId="16" borderId="0" xfId="5" applyNumberFormat="1" applyFont="1" applyFill="1" applyAlignment="1">
      <alignment horizontal="right" vertical="center"/>
    </xf>
    <xf numFmtId="0" fontId="3" fillId="0" borderId="10" xfId="5" applyFont="1" applyBorder="1" applyAlignment="1">
      <alignment vertical="center"/>
    </xf>
    <xf numFmtId="0" fontId="22" fillId="0" borderId="10" xfId="11" applyFont="1" applyBorder="1" applyAlignment="1">
      <alignment vertical="center"/>
    </xf>
    <xf numFmtId="164" fontId="33" fillId="0" borderId="10" xfId="3" applyNumberFormat="1" applyFont="1" applyBorder="1" applyAlignment="1">
      <alignment vertical="center"/>
    </xf>
    <xf numFmtId="164" fontId="33" fillId="17" borderId="10" xfId="3" applyNumberFormat="1" applyFont="1" applyFill="1" applyBorder="1" applyAlignment="1">
      <alignment vertical="center"/>
    </xf>
    <xf numFmtId="166" fontId="35" fillId="16" borderId="10" xfId="5" applyNumberFormat="1" applyFont="1" applyFill="1" applyBorder="1" applyAlignment="1">
      <alignment horizontal="right" vertical="center"/>
    </xf>
    <xf numFmtId="0" fontId="36" fillId="0" borderId="7" xfId="3" applyFont="1" applyBorder="1" applyAlignment="1">
      <alignment vertical="center"/>
    </xf>
    <xf numFmtId="0" fontId="34" fillId="0" borderId="11" xfId="0" applyFont="1" applyBorder="1" applyAlignment="1">
      <alignment vertical="center"/>
    </xf>
    <xf numFmtId="2" fontId="34" fillId="0" borderId="11" xfId="0" applyNumberFormat="1" applyFont="1" applyBorder="1" applyAlignment="1">
      <alignment vertical="center"/>
    </xf>
    <xf numFmtId="0" fontId="33" fillId="0" borderId="0" xfId="0" applyFont="1" applyAlignment="1">
      <alignment vertical="center"/>
    </xf>
    <xf numFmtId="2" fontId="34" fillId="0" borderId="9" xfId="0" applyNumberFormat="1" applyFont="1" applyBorder="1" applyAlignment="1">
      <alignment vertical="center"/>
    </xf>
    <xf numFmtId="2" fontId="34" fillId="0" borderId="0" xfId="0" applyNumberFormat="1" applyFont="1" applyAlignment="1">
      <alignment vertical="center"/>
    </xf>
    <xf numFmtId="0" fontId="37" fillId="0" borderId="0" xfId="0" applyFont="1" applyAlignment="1">
      <alignment vertical="center"/>
    </xf>
    <xf numFmtId="3" fontId="33" fillId="0" borderId="0" xfId="0" applyNumberFormat="1" applyFont="1" applyAlignment="1">
      <alignment vertical="center"/>
    </xf>
    <xf numFmtId="165" fontId="33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0" fontId="8" fillId="0" borderId="10" xfId="0" applyFont="1" applyBorder="1" applyAlignment="1">
      <alignment vertical="center"/>
    </xf>
    <xf numFmtId="2" fontId="8" fillId="0" borderId="10" xfId="0" applyNumberFormat="1" applyFont="1" applyBorder="1" applyAlignment="1">
      <alignment vertical="center"/>
    </xf>
    <xf numFmtId="164" fontId="33" fillId="0" borderId="0" xfId="0" applyNumberFormat="1" applyFont="1" applyAlignment="1">
      <alignment vertical="center"/>
    </xf>
    <xf numFmtId="0" fontId="33" fillId="0" borderId="10" xfId="0" applyFont="1" applyBorder="1" applyAlignment="1">
      <alignment vertical="center"/>
    </xf>
    <xf numFmtId="164" fontId="33" fillId="0" borderId="10" xfId="0" applyNumberFormat="1" applyFont="1" applyBorder="1" applyAlignment="1">
      <alignment vertical="center"/>
    </xf>
    <xf numFmtId="0" fontId="34" fillId="18" borderId="7" xfId="3" applyFont="1" applyFill="1" applyBorder="1" applyAlignment="1">
      <alignment vertical="center"/>
    </xf>
    <xf numFmtId="0" fontId="34" fillId="18" borderId="5" xfId="3" applyFont="1" applyFill="1" applyBorder="1" applyAlignment="1">
      <alignment vertical="center"/>
    </xf>
    <xf numFmtId="0" fontId="34" fillId="19" borderId="5" xfId="3" applyFont="1" applyFill="1" applyBorder="1" applyAlignment="1">
      <alignment vertical="center"/>
    </xf>
    <xf numFmtId="2" fontId="34" fillId="17" borderId="11" xfId="0" applyNumberFormat="1" applyFont="1" applyFill="1" applyBorder="1" applyAlignment="1">
      <alignment vertical="center"/>
    </xf>
    <xf numFmtId="2" fontId="34" fillId="17" borderId="9" xfId="0" applyNumberFormat="1" applyFont="1" applyFill="1" applyBorder="1" applyAlignment="1">
      <alignment vertical="center"/>
    </xf>
    <xf numFmtId="2" fontId="34" fillId="17" borderId="0" xfId="0" applyNumberFormat="1" applyFont="1" applyFill="1" applyAlignment="1">
      <alignment vertical="center"/>
    </xf>
    <xf numFmtId="0" fontId="37" fillId="17" borderId="0" xfId="0" applyFont="1" applyFill="1" applyAlignment="1">
      <alignment vertical="center"/>
    </xf>
    <xf numFmtId="3" fontId="33" fillId="17" borderId="0" xfId="0" applyNumberFormat="1" applyFont="1" applyFill="1" applyAlignment="1">
      <alignment vertical="center"/>
    </xf>
    <xf numFmtId="165" fontId="33" fillId="17" borderId="0" xfId="0" applyNumberFormat="1" applyFont="1" applyFill="1" applyAlignment="1">
      <alignment vertical="center"/>
    </xf>
    <xf numFmtId="3" fontId="8" fillId="17" borderId="0" xfId="0" applyNumberFormat="1" applyFont="1" applyFill="1" applyAlignment="1">
      <alignment vertical="center"/>
    </xf>
    <xf numFmtId="2" fontId="8" fillId="17" borderId="10" xfId="0" applyNumberFormat="1" applyFont="1" applyFill="1" applyBorder="1" applyAlignment="1">
      <alignment vertical="center"/>
    </xf>
    <xf numFmtId="0" fontId="3" fillId="20" borderId="7" xfId="3" applyFont="1" applyFill="1" applyBorder="1" applyAlignment="1">
      <alignment vertical="center" wrapText="1"/>
    </xf>
    <xf numFmtId="0" fontId="3" fillId="20" borderId="5" xfId="3" applyFont="1" applyFill="1" applyBorder="1" applyAlignment="1">
      <alignment vertical="center" wrapText="1"/>
    </xf>
    <xf numFmtId="0" fontId="34" fillId="20" borderId="5" xfId="3" applyFont="1" applyFill="1" applyBorder="1" applyAlignment="1">
      <alignment vertical="center"/>
    </xf>
    <xf numFmtId="0" fontId="34" fillId="21" borderId="5" xfId="3" applyFont="1" applyFill="1" applyBorder="1" applyAlignment="1">
      <alignment vertical="center"/>
    </xf>
    <xf numFmtId="171" fontId="33" fillId="17" borderId="0" xfId="0" applyNumberFormat="1" applyFont="1" applyFill="1" applyAlignment="1">
      <alignment vertical="center"/>
    </xf>
    <xf numFmtId="183" fontId="33" fillId="17" borderId="0" xfId="0" applyNumberFormat="1" applyFont="1" applyFill="1" applyAlignment="1">
      <alignment vertical="center"/>
    </xf>
    <xf numFmtId="171" fontId="33" fillId="17" borderId="10" xfId="0" applyNumberFormat="1" applyFont="1" applyFill="1" applyBorder="1" applyAlignment="1">
      <alignment vertical="center"/>
    </xf>
    <xf numFmtId="164" fontId="33" fillId="0" borderId="0" xfId="3" applyNumberFormat="1" applyFont="1" applyAlignment="1">
      <alignment vertical="center"/>
    </xf>
    <xf numFmtId="164" fontId="33" fillId="17" borderId="0" xfId="3" applyNumberFormat="1" applyFont="1" applyFill="1" applyAlignment="1">
      <alignment vertical="center"/>
    </xf>
    <xf numFmtId="0" fontId="8" fillId="0" borderId="7" xfId="3" applyFont="1" applyBorder="1" applyAlignment="1">
      <alignment vertical="center"/>
    </xf>
    <xf numFmtId="0" fontId="15" fillId="0" borderId="7" xfId="3" applyFont="1" applyBorder="1" applyAlignment="1">
      <alignment vertical="center"/>
    </xf>
    <xf numFmtId="0" fontId="7" fillId="0" borderId="7" xfId="3" applyFont="1" applyBorder="1" applyAlignment="1">
      <alignment vertical="center"/>
    </xf>
    <xf numFmtId="0" fontId="15" fillId="0" borderId="7" xfId="4" applyFont="1" applyBorder="1" applyAlignment="1">
      <alignment vertical="center"/>
    </xf>
    <xf numFmtId="0" fontId="15" fillId="20" borderId="7" xfId="3" applyFont="1" applyFill="1" applyBorder="1" applyAlignment="1">
      <alignment vertical="center"/>
    </xf>
    <xf numFmtId="0" fontId="4" fillId="20" borderId="5" xfId="3" applyFont="1" applyFill="1" applyBorder="1" applyAlignment="1">
      <alignment horizontal="right" vertical="center"/>
    </xf>
    <xf numFmtId="0" fontId="4" fillId="0" borderId="11" xfId="3" applyFont="1" applyBorder="1" applyAlignment="1">
      <alignment vertical="center"/>
    </xf>
    <xf numFmtId="0" fontId="4" fillId="17" borderId="10" xfId="3" applyFont="1" applyFill="1" applyBorder="1" applyAlignment="1">
      <alignment vertical="center"/>
    </xf>
    <xf numFmtId="166" fontId="16" fillId="16" borderId="10" xfId="5" applyNumberFormat="1" applyFont="1" applyFill="1" applyBorder="1" applyAlignment="1">
      <alignment horizontal="center" vertical="center"/>
    </xf>
    <xf numFmtId="0" fontId="22" fillId="0" borderId="0" xfId="11" applyFont="1" applyAlignment="1">
      <alignment horizontal="left" vertical="center"/>
    </xf>
    <xf numFmtId="167" fontId="35" fillId="16" borderId="0" xfId="5" applyNumberFormat="1" applyFont="1" applyFill="1" applyAlignment="1">
      <alignment horizontal="right" vertical="center"/>
    </xf>
    <xf numFmtId="0" fontId="33" fillId="17" borderId="0" xfId="3" applyFont="1" applyFill="1" applyAlignment="1">
      <alignment vertical="center"/>
    </xf>
    <xf numFmtId="0" fontId="38" fillId="17" borderId="0" xfId="3" applyFont="1" applyFill="1" applyAlignment="1">
      <alignment vertical="center"/>
    </xf>
    <xf numFmtId="0" fontId="4" fillId="0" borderId="10" xfId="3" applyFont="1" applyBorder="1" applyAlignment="1">
      <alignment vertical="center"/>
    </xf>
    <xf numFmtId="0" fontId="39" fillId="0" borderId="10" xfId="11" applyFont="1" applyBorder="1" applyAlignment="1">
      <alignment horizontal="left" vertical="center"/>
    </xf>
    <xf numFmtId="164" fontId="38" fillId="17" borderId="10" xfId="3" applyNumberFormat="1" applyFont="1" applyFill="1" applyBorder="1" applyAlignment="1">
      <alignment vertical="center"/>
    </xf>
    <xf numFmtId="0" fontId="3" fillId="0" borderId="0" xfId="17" applyFont="1" applyAlignment="1">
      <alignment vertical="center"/>
    </xf>
    <xf numFmtId="0" fontId="22" fillId="0" borderId="0" xfId="18" applyFont="1" applyAlignment="1">
      <alignment horizontal="left" vertical="center"/>
    </xf>
    <xf numFmtId="164" fontId="38" fillId="17" borderId="0" xfId="3" applyNumberFormat="1" applyFont="1" applyFill="1" applyAlignment="1">
      <alignment vertical="center"/>
    </xf>
    <xf numFmtId="0" fontId="4" fillId="0" borderId="10" xfId="17" applyFont="1" applyBorder="1" applyAlignment="1">
      <alignment vertical="center"/>
    </xf>
    <xf numFmtId="0" fontId="40" fillId="0" borderId="10" xfId="17" applyFont="1" applyBorder="1" applyAlignment="1">
      <alignment vertical="center"/>
    </xf>
    <xf numFmtId="0" fontId="22" fillId="0" borderId="0" xfId="17" applyFont="1" applyAlignment="1">
      <alignment horizontal="left" vertical="center"/>
    </xf>
    <xf numFmtId="0" fontId="22" fillId="0" borderId="10" xfId="11" applyFont="1" applyBorder="1" applyAlignment="1">
      <alignment horizontal="left" vertical="center"/>
    </xf>
    <xf numFmtId="0" fontId="3" fillId="0" borderId="10" xfId="3" applyFont="1" applyBorder="1" applyAlignment="1">
      <alignment vertical="center"/>
    </xf>
    <xf numFmtId="0" fontId="15" fillId="0" borderId="10" xfId="3" applyFont="1" applyBorder="1" applyAlignment="1">
      <alignment vertical="center"/>
    </xf>
    <xf numFmtId="0" fontId="22" fillId="0" borderId="10" xfId="18" applyFont="1" applyBorder="1" applyAlignment="1">
      <alignment horizontal="left" vertical="center"/>
    </xf>
    <xf numFmtId="0" fontId="12" fillId="22" borderId="12" xfId="3" applyFont="1" applyFill="1" applyBorder="1" applyAlignment="1">
      <alignment horizontal="left" vertical="center"/>
    </xf>
    <xf numFmtId="0" fontId="4" fillId="14" borderId="12" xfId="3" applyFont="1" applyFill="1" applyBorder="1" applyAlignment="1">
      <alignment horizontal="center" vertical="center"/>
    </xf>
    <xf numFmtId="0" fontId="4" fillId="14" borderId="12" xfId="5" applyFont="1" applyFill="1" applyBorder="1" applyAlignment="1">
      <alignment horizontal="center" vertical="center"/>
    </xf>
    <xf numFmtId="0" fontId="4" fillId="15" borderId="12" xfId="3" applyFont="1" applyFill="1" applyBorder="1" applyAlignment="1">
      <alignment horizontal="center" vertical="center" wrapText="1"/>
    </xf>
    <xf numFmtId="0" fontId="4" fillId="15" borderId="12" xfId="3" applyFont="1" applyFill="1" applyBorder="1" applyAlignment="1">
      <alignment horizontal="center" vertical="center"/>
    </xf>
    <xf numFmtId="49" fontId="3" fillId="0" borderId="0" xfId="3" applyNumberFormat="1" applyFont="1" applyAlignment="1">
      <alignment vertical="center"/>
    </xf>
    <xf numFmtId="3" fontId="3" fillId="0" borderId="0" xfId="4" applyNumberFormat="1" applyFont="1"/>
    <xf numFmtId="184" fontId="35" fillId="16" borderId="0" xfId="4" applyNumberFormat="1" applyFont="1" applyFill="1" applyAlignment="1">
      <alignment vertical="center"/>
    </xf>
    <xf numFmtId="184" fontId="6" fillId="16" borderId="0" xfId="4" applyNumberFormat="1" applyFont="1" applyFill="1" applyAlignment="1">
      <alignment vertical="center"/>
    </xf>
    <xf numFmtId="184" fontId="6" fillId="16" borderId="10" xfId="4" applyNumberFormat="1" applyFont="1" applyFill="1" applyBorder="1" applyAlignment="1">
      <alignment vertical="center"/>
    </xf>
    <xf numFmtId="0" fontId="4" fillId="0" borderId="8" xfId="3" applyFont="1" applyBorder="1" applyAlignment="1">
      <alignment vertical="center"/>
    </xf>
    <xf numFmtId="3" fontId="4" fillId="0" borderId="8" xfId="3" applyNumberFormat="1" applyFont="1" applyBorder="1" applyAlignment="1">
      <alignment vertical="center"/>
    </xf>
    <xf numFmtId="184" fontId="6" fillId="16" borderId="8" xfId="4" applyNumberFormat="1" applyFont="1" applyFill="1" applyBorder="1" applyAlignment="1">
      <alignment vertical="center"/>
    </xf>
    <xf numFmtId="184" fontId="6" fillId="0" borderId="0" xfId="4" applyNumberFormat="1" applyFont="1" applyAlignment="1">
      <alignment vertical="center"/>
    </xf>
    <xf numFmtId="3" fontId="15" fillId="0" borderId="0" xfId="3" applyNumberFormat="1" applyFont="1" applyAlignment="1">
      <alignment vertical="center"/>
    </xf>
    <xf numFmtId="0" fontId="33" fillId="0" borderId="12" xfId="18" applyFont="1" applyBorder="1" applyAlignment="1">
      <alignment horizontal="left" vertical="center"/>
    </xf>
    <xf numFmtId="0" fontId="34" fillId="0" borderId="12" xfId="18" applyFont="1" applyBorder="1" applyAlignment="1">
      <alignment horizontal="right" vertical="center"/>
    </xf>
    <xf numFmtId="0" fontId="34" fillId="0" borderId="11" xfId="18" applyFont="1" applyBorder="1" applyAlignment="1">
      <alignment vertical="center"/>
    </xf>
    <xf numFmtId="3" fontId="34" fillId="0" borderId="11" xfId="18" applyNumberFormat="1" applyFont="1" applyBorder="1" applyAlignment="1">
      <alignment vertical="center"/>
    </xf>
    <xf numFmtId="185" fontId="34" fillId="0" borderId="11" xfId="18" applyNumberFormat="1" applyFont="1" applyBorder="1" applyAlignment="1">
      <alignment vertical="center"/>
    </xf>
    <xf numFmtId="0" fontId="33" fillId="0" borderId="0" xfId="19" applyFont="1" applyAlignment="1">
      <alignment vertical="center"/>
    </xf>
    <xf numFmtId="0" fontId="33" fillId="0" borderId="0" xfId="18" applyFont="1" applyAlignment="1">
      <alignment vertical="center"/>
    </xf>
    <xf numFmtId="3" fontId="33" fillId="0" borderId="0" xfId="18" applyNumberFormat="1" applyFont="1" applyAlignment="1">
      <alignment vertical="center"/>
    </xf>
    <xf numFmtId="185" fontId="33" fillId="0" borderId="0" xfId="18" applyNumberFormat="1" applyFont="1" applyAlignment="1">
      <alignment vertical="center"/>
    </xf>
    <xf numFmtId="0" fontId="3" fillId="0" borderId="0" xfId="19" applyFont="1" applyAlignment="1">
      <alignment vertical="center"/>
    </xf>
    <xf numFmtId="0" fontId="34" fillId="0" borderId="10" xfId="18" applyFont="1" applyBorder="1" applyAlignment="1">
      <alignment vertical="center"/>
    </xf>
    <xf numFmtId="0" fontId="33" fillId="0" borderId="10" xfId="18" applyFont="1" applyBorder="1" applyAlignment="1">
      <alignment vertical="center"/>
    </xf>
    <xf numFmtId="3" fontId="34" fillId="0" borderId="10" xfId="18" applyNumberFormat="1" applyFont="1" applyBorder="1" applyAlignment="1">
      <alignment vertical="center"/>
    </xf>
    <xf numFmtId="185" fontId="34" fillId="0" borderId="10" xfId="18" applyNumberFormat="1" applyFont="1" applyBorder="1" applyAlignment="1">
      <alignment vertical="center"/>
    </xf>
    <xf numFmtId="0" fontId="33" fillId="0" borderId="10" xfId="18" applyFont="1" applyBorder="1" applyAlignment="1">
      <alignment horizontal="left" vertical="center"/>
    </xf>
    <xf numFmtId="0" fontId="34" fillId="0" borderId="0" xfId="18" applyFont="1" applyAlignment="1">
      <alignment vertical="center"/>
    </xf>
    <xf numFmtId="3" fontId="34" fillId="0" borderId="0" xfId="18" applyNumberFormat="1" applyFont="1" applyAlignment="1">
      <alignment vertical="center"/>
    </xf>
    <xf numFmtId="185" fontId="34" fillId="0" borderId="0" xfId="18" applyNumberFormat="1" applyFont="1" applyAlignment="1">
      <alignment vertical="center"/>
    </xf>
    <xf numFmtId="0" fontId="8" fillId="0" borderId="8" xfId="18" applyFont="1" applyBorder="1" applyAlignment="1">
      <alignment vertical="center"/>
    </xf>
    <xf numFmtId="3" fontId="8" fillId="0" borderId="8" xfId="18" applyNumberFormat="1" applyFont="1" applyBorder="1" applyAlignment="1">
      <alignment vertical="center"/>
    </xf>
    <xf numFmtId="185" fontId="8" fillId="0" borderId="8" xfId="18" applyNumberFormat="1" applyFont="1" applyBorder="1" applyAlignment="1">
      <alignment vertical="center"/>
    </xf>
    <xf numFmtId="0" fontId="3" fillId="0" borderId="0" xfId="18" applyFont="1" applyAlignment="1">
      <alignment vertical="center"/>
    </xf>
    <xf numFmtId="0" fontId="32" fillId="0" borderId="0" xfId="20" applyFont="1" applyProtection="1">
      <protection locked="0"/>
    </xf>
    <xf numFmtId="0" fontId="33" fillId="0" borderId="5" xfId="20" applyFont="1" applyBorder="1" applyAlignment="1" applyProtection="1">
      <alignment vertical="center" wrapText="1"/>
      <protection locked="0"/>
    </xf>
    <xf numFmtId="0" fontId="33" fillId="0" borderId="5" xfId="20" applyFont="1" applyBorder="1" applyAlignment="1" applyProtection="1">
      <alignment horizontal="center" vertical="center" wrapText="1"/>
      <protection locked="0"/>
    </xf>
    <xf numFmtId="186" fontId="33" fillId="0" borderId="5" xfId="20" applyNumberFormat="1" applyFont="1" applyBorder="1" applyAlignment="1" applyProtection="1">
      <alignment horizontal="right" vertical="center" wrapText="1"/>
      <protection locked="0"/>
    </xf>
    <xf numFmtId="4" fontId="33" fillId="23" borderId="5" xfId="20" applyNumberFormat="1" applyFont="1" applyFill="1" applyBorder="1" applyAlignment="1" applyProtection="1">
      <alignment horizontal="right" vertical="center" wrapText="1"/>
      <protection locked="0"/>
    </xf>
    <xf numFmtId="186" fontId="33" fillId="23" borderId="5" xfId="20" applyNumberFormat="1" applyFont="1" applyFill="1" applyBorder="1" applyAlignment="1" applyProtection="1">
      <alignment horizontal="right" vertical="center" wrapText="1"/>
      <protection locked="0"/>
    </xf>
    <xf numFmtId="4" fontId="33" fillId="0" borderId="5" xfId="20" applyNumberFormat="1" applyFont="1" applyBorder="1" applyAlignment="1" applyProtection="1">
      <alignment horizontal="right" vertical="center" wrapText="1"/>
      <protection locked="0"/>
    </xf>
    <xf numFmtId="4" fontId="33" fillId="16" borderId="5" xfId="20" applyNumberFormat="1" applyFont="1" applyFill="1" applyBorder="1" applyAlignment="1" applyProtection="1">
      <alignment horizontal="right" vertical="center" wrapText="1"/>
      <protection locked="0"/>
    </xf>
    <xf numFmtId="186" fontId="33" fillId="16" borderId="5" xfId="20" applyNumberFormat="1" applyFont="1" applyFill="1" applyBorder="1" applyAlignment="1" applyProtection="1">
      <alignment horizontal="right" vertical="center" wrapText="1"/>
      <protection locked="0"/>
    </xf>
    <xf numFmtId="187" fontId="33" fillId="0" borderId="0" xfId="20" applyNumberFormat="1" applyFont="1" applyAlignment="1">
      <alignment horizontal="left" vertical="center" wrapText="1"/>
    </xf>
    <xf numFmtId="187" fontId="33" fillId="0" borderId="0" xfId="20" applyNumberFormat="1" applyFont="1" applyAlignment="1">
      <alignment horizontal="center" vertical="center"/>
    </xf>
    <xf numFmtId="188" fontId="36" fillId="0" borderId="0" xfId="20" applyNumberFormat="1" applyFont="1" applyAlignment="1">
      <alignment horizontal="center" vertical="center"/>
    </xf>
    <xf numFmtId="165" fontId="36" fillId="0" borderId="0" xfId="20" applyNumberFormat="1" applyFont="1" applyAlignment="1">
      <alignment vertical="center"/>
    </xf>
    <xf numFmtId="165" fontId="36" fillId="23" borderId="0" xfId="20" applyNumberFormat="1" applyFont="1" applyFill="1" applyAlignment="1">
      <alignment vertical="center"/>
    </xf>
    <xf numFmtId="165" fontId="36" fillId="23" borderId="0" xfId="20" applyNumberFormat="1" applyFont="1" applyFill="1" applyAlignment="1">
      <alignment horizontal="right" vertical="center"/>
    </xf>
    <xf numFmtId="165" fontId="36" fillId="0" borderId="0" xfId="20" applyNumberFormat="1" applyFont="1" applyAlignment="1" applyProtection="1">
      <alignment vertical="center"/>
      <protection locked="0"/>
    </xf>
    <xf numFmtId="165" fontId="36" fillId="0" borderId="0" xfId="20" applyNumberFormat="1" applyFont="1" applyAlignment="1">
      <alignment horizontal="right" vertical="center"/>
    </xf>
    <xf numFmtId="165" fontId="36" fillId="16" borderId="0" xfId="20" applyNumberFormat="1" applyFont="1" applyFill="1" applyAlignment="1" applyProtection="1">
      <alignment vertical="center"/>
      <protection locked="0"/>
    </xf>
    <xf numFmtId="165" fontId="36" fillId="16" borderId="0" xfId="20" applyNumberFormat="1" applyFont="1" applyFill="1" applyAlignment="1">
      <alignment horizontal="right" vertical="center"/>
    </xf>
    <xf numFmtId="187" fontId="33" fillId="0" borderId="10" xfId="20" applyNumberFormat="1" applyFont="1" applyBorder="1" applyAlignment="1">
      <alignment horizontal="left" vertical="center" wrapText="1"/>
    </xf>
    <xf numFmtId="187" fontId="33" fillId="0" borderId="10" xfId="20" applyNumberFormat="1" applyFont="1" applyBorder="1" applyAlignment="1">
      <alignment horizontal="center" vertical="center"/>
    </xf>
    <xf numFmtId="188" fontId="36" fillId="0" borderId="10" xfId="20" applyNumberFormat="1" applyFont="1" applyBorder="1" applyAlignment="1">
      <alignment horizontal="center" vertical="center"/>
    </xf>
    <xf numFmtId="165" fontId="36" fillId="0" borderId="10" xfId="20" applyNumberFormat="1" applyFont="1" applyBorder="1" applyAlignment="1">
      <alignment vertical="center"/>
    </xf>
    <xf numFmtId="165" fontId="36" fillId="23" borderId="10" xfId="20" applyNumberFormat="1" applyFont="1" applyFill="1" applyBorder="1" applyAlignment="1">
      <alignment vertical="center"/>
    </xf>
    <xf numFmtId="165" fontId="36" fillId="23" borderId="10" xfId="20" applyNumberFormat="1" applyFont="1" applyFill="1" applyBorder="1" applyAlignment="1">
      <alignment horizontal="right" vertical="center"/>
    </xf>
    <xf numFmtId="165" fontId="36" fillId="0" borderId="10" xfId="20" applyNumberFormat="1" applyFont="1" applyBorder="1" applyAlignment="1" applyProtection="1">
      <alignment vertical="center"/>
      <protection locked="0"/>
    </xf>
    <xf numFmtId="165" fontId="36" fillId="0" borderId="10" xfId="20" applyNumberFormat="1" applyFont="1" applyBorder="1" applyAlignment="1">
      <alignment horizontal="right" vertical="center"/>
    </xf>
    <xf numFmtId="165" fontId="36" fillId="16" borderId="10" xfId="20" applyNumberFormat="1" applyFont="1" applyFill="1" applyBorder="1" applyAlignment="1" applyProtection="1">
      <alignment vertical="center"/>
      <protection locked="0"/>
    </xf>
    <xf numFmtId="165" fontId="36" fillId="16" borderId="10" xfId="20" applyNumberFormat="1" applyFont="1" applyFill="1" applyBorder="1" applyAlignment="1">
      <alignment horizontal="right" vertical="center"/>
    </xf>
    <xf numFmtId="187" fontId="8" fillId="0" borderId="10" xfId="20" applyNumberFormat="1" applyFont="1" applyBorder="1" applyAlignment="1">
      <alignment vertical="center" wrapText="1"/>
    </xf>
    <xf numFmtId="187" fontId="8" fillId="0" borderId="10" xfId="20" applyNumberFormat="1" applyFont="1" applyBorder="1" applyAlignment="1">
      <alignment horizontal="center" vertical="center"/>
    </xf>
    <xf numFmtId="188" fontId="8" fillId="0" borderId="10" xfId="20" applyNumberFormat="1" applyFont="1" applyBorder="1" applyAlignment="1">
      <alignment horizontal="center" vertical="center"/>
    </xf>
    <xf numFmtId="165" fontId="8" fillId="0" borderId="10" xfId="20" applyNumberFormat="1" applyFont="1" applyBorder="1" applyAlignment="1">
      <alignment vertical="center"/>
    </xf>
    <xf numFmtId="165" fontId="8" fillId="23" borderId="10" xfId="20" applyNumberFormat="1" applyFont="1" applyFill="1" applyBorder="1" applyAlignment="1">
      <alignment vertical="center"/>
    </xf>
    <xf numFmtId="165" fontId="8" fillId="0" borderId="10" xfId="20" applyNumberFormat="1" applyFont="1" applyBorder="1" applyAlignment="1" applyProtection="1">
      <alignment vertical="center"/>
      <protection locked="0"/>
    </xf>
    <xf numFmtId="165" fontId="8" fillId="0" borderId="10" xfId="20" applyNumberFormat="1" applyFont="1" applyBorder="1" applyAlignment="1">
      <alignment horizontal="right" vertical="center"/>
    </xf>
    <xf numFmtId="165" fontId="8" fillId="16" borderId="10" xfId="20" applyNumberFormat="1" applyFont="1" applyFill="1" applyBorder="1" applyAlignment="1" applyProtection="1">
      <alignment vertical="center"/>
      <protection locked="0"/>
    </xf>
    <xf numFmtId="165" fontId="8" fillId="16" borderId="10" xfId="20" applyNumberFormat="1" applyFont="1" applyFill="1" applyBorder="1" applyAlignment="1">
      <alignment horizontal="right" vertical="center"/>
    </xf>
    <xf numFmtId="0" fontId="3" fillId="18" borderId="2" xfId="3" applyFont="1" applyFill="1" applyBorder="1" applyAlignment="1">
      <alignment horizontal="centerContinuous" vertical="center"/>
    </xf>
    <xf numFmtId="0" fontId="3" fillId="14" borderId="2" xfId="3" applyFont="1" applyFill="1" applyBorder="1" applyAlignment="1">
      <alignment horizontal="centerContinuous" vertical="center"/>
    </xf>
    <xf numFmtId="0" fontId="4" fillId="18" borderId="0" xfId="3" applyFont="1" applyFill="1" applyAlignment="1">
      <alignment vertical="center"/>
    </xf>
    <xf numFmtId="0" fontId="4" fillId="18" borderId="0" xfId="3" applyFont="1" applyFill="1" applyAlignment="1">
      <alignment horizontal="right" vertical="center"/>
    </xf>
    <xf numFmtId="0" fontId="4" fillId="14" borderId="0" xfId="3" applyFont="1" applyFill="1" applyAlignment="1">
      <alignment horizontal="right" vertical="center"/>
    </xf>
    <xf numFmtId="0" fontId="3" fillId="18" borderId="3" xfId="3" applyFont="1" applyFill="1" applyBorder="1" applyAlignment="1">
      <alignment horizontal="right" vertical="center"/>
    </xf>
    <xf numFmtId="0" fontId="3" fillId="14" borderId="3" xfId="3" applyFont="1" applyFill="1" applyBorder="1" applyAlignment="1">
      <alignment horizontal="centerContinuous" vertical="center"/>
    </xf>
    <xf numFmtId="0" fontId="3" fillId="14" borderId="3" xfId="3" applyFont="1" applyFill="1" applyBorder="1" applyAlignment="1">
      <alignment horizontal="right" vertical="center"/>
    </xf>
    <xf numFmtId="0" fontId="4" fillId="6" borderId="4" xfId="5" applyFont="1" applyFill="1" applyBorder="1" applyAlignment="1">
      <alignment horizontal="center" vertical="center"/>
    </xf>
    <xf numFmtId="0" fontId="4" fillId="5" borderId="4" xfId="3" applyFont="1" applyFill="1" applyBorder="1" applyAlignment="1">
      <alignment horizontal="center" vertical="center"/>
    </xf>
    <xf numFmtId="0" fontId="4" fillId="5" borderId="5" xfId="3" applyFont="1" applyFill="1" applyBorder="1" applyAlignment="1">
      <alignment horizontal="center" vertical="center"/>
    </xf>
    <xf numFmtId="167" fontId="9" fillId="8" borderId="0" xfId="3" applyNumberFormat="1" applyFont="1" applyFill="1" applyAlignment="1">
      <alignment vertical="center"/>
    </xf>
    <xf numFmtId="167" fontId="14" fillId="8" borderId="4" xfId="3" applyNumberFormat="1" applyFont="1" applyFill="1" applyBorder="1" applyAlignment="1">
      <alignment vertical="center"/>
    </xf>
    <xf numFmtId="167" fontId="9" fillId="24" borderId="0" xfId="3" applyNumberFormat="1" applyFont="1" applyFill="1" applyAlignment="1">
      <alignment vertical="center"/>
    </xf>
    <xf numFmtId="166" fontId="25" fillId="24" borderId="0" xfId="3" applyNumberFormat="1" applyFont="1" applyFill="1" applyAlignment="1">
      <alignment vertical="center"/>
    </xf>
    <xf numFmtId="166" fontId="9" fillId="24" borderId="0" xfId="3" applyNumberFormat="1" applyFont="1" applyFill="1" applyAlignment="1">
      <alignment vertical="center"/>
    </xf>
    <xf numFmtId="166" fontId="14" fillId="24" borderId="4" xfId="3" applyNumberFormat="1" applyFont="1" applyFill="1" applyBorder="1" applyAlignment="1">
      <alignment vertical="center"/>
    </xf>
    <xf numFmtId="166" fontId="9" fillId="8" borderId="0" xfId="3" applyNumberFormat="1" applyFont="1" applyFill="1" applyAlignment="1">
      <alignment vertical="center"/>
    </xf>
    <xf numFmtId="166" fontId="25" fillId="8" borderId="0" xfId="3" applyNumberFormat="1" applyFont="1" applyFill="1" applyAlignment="1">
      <alignment vertical="center"/>
    </xf>
    <xf numFmtId="0" fontId="4" fillId="5" borderId="4" xfId="3" applyFont="1" applyFill="1" applyBorder="1" applyAlignment="1">
      <alignment horizontal="centerContinuous" vertical="center"/>
    </xf>
    <xf numFmtId="164" fontId="8" fillId="0" borderId="0" xfId="3" applyNumberFormat="1" applyFont="1" applyFill="1" applyBorder="1" applyAlignment="1">
      <alignment vertical="center"/>
    </xf>
    <xf numFmtId="0" fontId="34" fillId="20" borderId="8" xfId="3" applyFont="1" applyFill="1" applyBorder="1" applyAlignment="1">
      <alignment horizontal="center" vertical="center"/>
    </xf>
    <xf numFmtId="0" fontId="3" fillId="0" borderId="0" xfId="5" applyFont="1" applyAlignment="1">
      <alignment horizontal="left" vertical="center" wrapText="1"/>
    </xf>
    <xf numFmtId="0" fontId="3" fillId="14" borderId="7" xfId="3" applyFont="1" applyFill="1" applyBorder="1" applyAlignment="1">
      <alignment horizontal="left" vertical="center" wrapText="1"/>
    </xf>
    <xf numFmtId="0" fontId="3" fillId="14" borderId="5" xfId="3" applyFont="1" applyFill="1" applyBorder="1" applyAlignment="1">
      <alignment horizontal="left" vertical="center" wrapText="1"/>
    </xf>
    <xf numFmtId="0" fontId="4" fillId="14" borderId="8" xfId="5" applyFont="1" applyFill="1" applyBorder="1" applyAlignment="1">
      <alignment horizontal="center" vertical="center"/>
    </xf>
    <xf numFmtId="0" fontId="4" fillId="18" borderId="7" xfId="3" applyFont="1" applyFill="1" applyBorder="1" applyAlignment="1">
      <alignment horizontal="left" vertical="center" wrapText="1"/>
    </xf>
    <xf numFmtId="0" fontId="4" fillId="18" borderId="7" xfId="3" applyFont="1" applyFill="1" applyBorder="1" applyAlignment="1">
      <alignment horizontal="left" vertical="center"/>
    </xf>
    <xf numFmtId="0" fontId="4" fillId="18" borderId="5" xfId="3" applyFont="1" applyFill="1" applyBorder="1" applyAlignment="1">
      <alignment horizontal="left" vertical="center"/>
    </xf>
    <xf numFmtId="0" fontId="4" fillId="20" borderId="7" xfId="3" applyFont="1" applyFill="1" applyBorder="1" applyAlignment="1">
      <alignment horizontal="left" vertical="center" wrapText="1"/>
    </xf>
    <xf numFmtId="0" fontId="4" fillId="20" borderId="5" xfId="3" applyFont="1" applyFill="1" applyBorder="1" applyAlignment="1">
      <alignment horizontal="left" vertical="center" wrapText="1"/>
    </xf>
    <xf numFmtId="0" fontId="4" fillId="13" borderId="2" xfId="3" applyFont="1" applyFill="1" applyBorder="1" applyAlignment="1">
      <alignment horizontal="center" vertical="center"/>
    </xf>
    <xf numFmtId="0" fontId="4" fillId="13" borderId="5" xfId="3" applyFont="1" applyFill="1" applyBorder="1" applyAlignment="1">
      <alignment horizontal="center" vertical="center"/>
    </xf>
    <xf numFmtId="0" fontId="3" fillId="13" borderId="2" xfId="3" applyFont="1" applyFill="1" applyBorder="1" applyAlignment="1">
      <alignment horizontal="left" vertical="center"/>
    </xf>
    <xf numFmtId="0" fontId="3" fillId="13" borderId="5" xfId="3" applyFont="1" applyFill="1" applyBorder="1" applyAlignment="1">
      <alignment horizontal="left" vertical="center"/>
    </xf>
    <xf numFmtId="0" fontId="34" fillId="21" borderId="8" xfId="3" applyFont="1" applyFill="1" applyBorder="1" applyAlignment="1">
      <alignment horizontal="center" vertical="center"/>
    </xf>
    <xf numFmtId="0" fontId="34" fillId="18" borderId="7" xfId="3" applyFont="1" applyFill="1" applyBorder="1" applyAlignment="1">
      <alignment vertical="center" wrapText="1"/>
    </xf>
    <xf numFmtId="0" fontId="33" fillId="18" borderId="7" xfId="3" applyFont="1" applyFill="1" applyBorder="1" applyAlignment="1">
      <alignment vertical="center" wrapText="1"/>
    </xf>
    <xf numFmtId="0" fontId="33" fillId="18" borderId="5" xfId="3" applyFont="1" applyFill="1" applyBorder="1" applyAlignment="1">
      <alignment vertical="center" wrapText="1"/>
    </xf>
    <xf numFmtId="0" fontId="34" fillId="18" borderId="7" xfId="3" applyFont="1" applyFill="1" applyBorder="1" applyAlignment="1">
      <alignment horizontal="center" vertical="center"/>
    </xf>
    <xf numFmtId="0" fontId="34" fillId="18" borderId="5" xfId="3" applyFont="1" applyFill="1" applyBorder="1" applyAlignment="1">
      <alignment horizontal="center" vertical="center"/>
    </xf>
    <xf numFmtId="0" fontId="34" fillId="18" borderId="8" xfId="3" applyFont="1" applyFill="1" applyBorder="1" applyAlignment="1">
      <alignment horizontal="center" vertical="center"/>
    </xf>
    <xf numFmtId="0" fontId="34" fillId="19" borderId="8" xfId="3" applyFont="1" applyFill="1" applyBorder="1" applyAlignment="1">
      <alignment horizontal="center" vertical="center"/>
    </xf>
    <xf numFmtId="0" fontId="4" fillId="2" borderId="2" xfId="3" applyFont="1" applyFill="1" applyBorder="1" applyAlignment="1">
      <alignment horizontal="left" vertical="center" wrapText="1"/>
    </xf>
    <xf numFmtId="0" fontId="4" fillId="2" borderId="5" xfId="3" applyFont="1" applyFill="1" applyBorder="1" applyAlignment="1">
      <alignment horizontal="left" vertical="center" wrapText="1"/>
    </xf>
    <xf numFmtId="0" fontId="3" fillId="4" borderId="2" xfId="3" applyFont="1" applyFill="1" applyBorder="1" applyAlignment="1">
      <alignment horizontal="left" vertical="center"/>
    </xf>
    <xf numFmtId="0" fontId="4" fillId="4" borderId="2" xfId="3" applyFont="1" applyFill="1" applyBorder="1" applyAlignment="1">
      <alignment horizontal="left" vertical="center"/>
    </xf>
    <xf numFmtId="0" fontId="4" fillId="4" borderId="5" xfId="3" applyFont="1" applyFill="1" applyBorder="1" applyAlignment="1">
      <alignment horizontal="left" vertical="center"/>
    </xf>
    <xf numFmtId="0" fontId="9" fillId="0" borderId="2" xfId="6" applyFont="1" applyBorder="1" applyAlignment="1">
      <alignment horizontal="left" vertical="center"/>
    </xf>
    <xf numFmtId="0" fontId="9" fillId="0" borderId="0" xfId="6" applyFont="1" applyAlignment="1">
      <alignment horizontal="left" vertical="center"/>
    </xf>
    <xf numFmtId="0" fontId="4" fillId="13" borderId="2" xfId="3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left" vertical="center"/>
    </xf>
    <xf numFmtId="0" fontId="4" fillId="2" borderId="5" xfId="3" applyFont="1" applyFill="1" applyBorder="1" applyAlignment="1">
      <alignment horizontal="left" vertical="center"/>
    </xf>
    <xf numFmtId="0" fontId="4" fillId="2" borderId="4" xfId="3" applyFont="1" applyFill="1" applyBorder="1" applyAlignment="1">
      <alignment horizontal="center" vertical="center" wrapText="1"/>
    </xf>
    <xf numFmtId="0" fontId="4" fillId="8" borderId="2" xfId="8" applyFont="1" applyFill="1" applyBorder="1" applyAlignment="1">
      <alignment horizontal="left" vertical="center"/>
    </xf>
    <xf numFmtId="0" fontId="4" fillId="8" borderId="3" xfId="8" applyFont="1" applyFill="1" applyBorder="1" applyAlignment="1">
      <alignment horizontal="left" vertical="center"/>
    </xf>
    <xf numFmtId="0" fontId="4" fillId="8" borderId="4" xfId="3" applyFont="1" applyFill="1" applyBorder="1" applyAlignment="1">
      <alignment horizontal="center" vertical="center"/>
    </xf>
    <xf numFmtId="0" fontId="4" fillId="9" borderId="4" xfId="3" applyFont="1" applyFill="1" applyBorder="1" applyAlignment="1">
      <alignment horizontal="center" vertical="center"/>
    </xf>
    <xf numFmtId="0" fontId="4" fillId="2" borderId="2" xfId="8" applyFont="1" applyFill="1" applyBorder="1" applyAlignment="1">
      <alignment horizontal="left" vertical="center" wrapText="1"/>
    </xf>
    <xf numFmtId="0" fontId="4" fillId="2" borderId="3" xfId="8" applyFont="1" applyFill="1" applyBorder="1" applyAlignment="1">
      <alignment horizontal="left" vertical="center" wrapText="1"/>
    </xf>
    <xf numFmtId="0" fontId="4" fillId="2" borderId="4" xfId="3" applyFont="1" applyFill="1" applyBorder="1" applyAlignment="1">
      <alignment horizontal="center" vertical="center"/>
    </xf>
    <xf numFmtId="0" fontId="3" fillId="2" borderId="2" xfId="8" applyFont="1" applyFill="1" applyBorder="1" applyAlignment="1">
      <alignment horizontal="left" vertical="center" wrapText="1"/>
    </xf>
    <xf numFmtId="0" fontId="3" fillId="20" borderId="7" xfId="3" applyFont="1" applyFill="1" applyBorder="1" applyAlignment="1">
      <alignment horizontal="left" vertical="center" wrapText="1"/>
    </xf>
    <xf numFmtId="0" fontId="3" fillId="20" borderId="5" xfId="3" applyFont="1" applyFill="1" applyBorder="1" applyAlignment="1">
      <alignment horizontal="left" vertical="center" wrapText="1"/>
    </xf>
    <xf numFmtId="0" fontId="3" fillId="0" borderId="0" xfId="4" applyFont="1" applyAlignment="1">
      <alignment vertical="center" wrapText="1"/>
    </xf>
    <xf numFmtId="0" fontId="3" fillId="6" borderId="2" xfId="3" applyFont="1" applyFill="1" applyBorder="1" applyAlignment="1">
      <alignment horizontal="left" vertical="center"/>
    </xf>
    <xf numFmtId="0" fontId="3" fillId="6" borderId="5" xfId="3" applyFont="1" applyFill="1" applyBorder="1" applyAlignment="1">
      <alignment horizontal="left" vertical="center"/>
    </xf>
    <xf numFmtId="0" fontId="4" fillId="6" borderId="4" xfId="5" applyFont="1" applyFill="1" applyBorder="1" applyAlignment="1">
      <alignment horizontal="center" vertical="center"/>
    </xf>
    <xf numFmtId="0" fontId="4" fillId="5" borderId="4" xfId="4" applyFont="1" applyFill="1" applyBorder="1" applyAlignment="1">
      <alignment horizontal="center" vertical="center"/>
    </xf>
    <xf numFmtId="0" fontId="4" fillId="5" borderId="2" xfId="3" applyFont="1" applyFill="1" applyBorder="1" applyAlignment="1">
      <alignment horizontal="center" vertical="center" wrapText="1"/>
    </xf>
    <xf numFmtId="0" fontId="4" fillId="5" borderId="0" xfId="3" applyFont="1" applyFill="1" applyAlignment="1">
      <alignment horizontal="center" vertical="center"/>
    </xf>
    <xf numFmtId="0" fontId="4" fillId="5" borderId="5" xfId="3" applyFont="1" applyFill="1" applyBorder="1" applyAlignment="1">
      <alignment horizontal="center" vertical="center"/>
    </xf>
    <xf numFmtId="0" fontId="4" fillId="4" borderId="0" xfId="3" applyFont="1" applyFill="1" applyAlignment="1">
      <alignment horizontal="center" vertical="center" wrapText="1"/>
    </xf>
    <xf numFmtId="0" fontId="4" fillId="4" borderId="5" xfId="3" applyFont="1" applyFill="1" applyBorder="1" applyAlignment="1">
      <alignment horizontal="center" vertical="center" wrapText="1"/>
    </xf>
    <xf numFmtId="0" fontId="3" fillId="4" borderId="0" xfId="3" applyFont="1" applyFill="1" applyAlignment="1">
      <alignment horizontal="left" vertical="center"/>
    </xf>
    <xf numFmtId="0" fontId="4" fillId="4" borderId="0" xfId="3" applyFont="1" applyFill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center" vertical="center"/>
    </xf>
    <xf numFmtId="0" fontId="4" fillId="22" borderId="12" xfId="3" applyFont="1" applyFill="1" applyBorder="1" applyAlignment="1">
      <alignment horizontal="left" vertical="center"/>
    </xf>
    <xf numFmtId="0" fontId="3" fillId="0" borderId="7" xfId="18" applyFont="1" applyBorder="1" applyAlignment="1">
      <alignment horizontal="left" vertical="center"/>
    </xf>
    <xf numFmtId="0" fontId="3" fillId="0" borderId="0" xfId="18" applyFont="1" applyAlignment="1">
      <alignment horizontal="left" vertical="center" wrapText="1"/>
    </xf>
    <xf numFmtId="0" fontId="36" fillId="0" borderId="0" xfId="20" applyFont="1" applyAlignment="1" applyProtection="1">
      <alignment horizontal="left" vertical="center" wrapText="1"/>
      <protection locked="0"/>
    </xf>
    <xf numFmtId="0" fontId="34" fillId="0" borderId="7" xfId="20" applyFont="1" applyBorder="1" applyAlignment="1" applyProtection="1">
      <alignment horizontal="left" vertical="center" wrapText="1"/>
      <protection locked="0"/>
    </xf>
    <xf numFmtId="0" fontId="34" fillId="0" borderId="0" xfId="20" applyFont="1" applyAlignment="1" applyProtection="1">
      <alignment horizontal="left" vertical="center" wrapText="1"/>
      <protection locked="0"/>
    </xf>
    <xf numFmtId="0" fontId="34" fillId="0" borderId="7" xfId="20" applyFont="1" applyBorder="1" applyAlignment="1" applyProtection="1">
      <alignment horizontal="center" vertical="center" wrapText="1"/>
      <protection locked="0"/>
    </xf>
    <xf numFmtId="0" fontId="34" fillId="0" borderId="0" xfId="20" applyFont="1" applyAlignment="1" applyProtection="1">
      <alignment horizontal="center" vertical="center" wrapText="1"/>
      <protection locked="0"/>
    </xf>
    <xf numFmtId="186" fontId="34" fillId="0" borderId="7" xfId="20" applyNumberFormat="1" applyFont="1" applyBorder="1" applyAlignment="1" applyProtection="1">
      <alignment horizontal="center" vertical="center" wrapText="1"/>
      <protection locked="0"/>
    </xf>
    <xf numFmtId="186" fontId="34" fillId="0" borderId="0" xfId="20" applyNumberFormat="1" applyFont="1" applyAlignment="1" applyProtection="1">
      <alignment horizontal="center" vertical="center" wrapText="1"/>
      <protection locked="0"/>
    </xf>
    <xf numFmtId="4" fontId="34" fillId="23" borderId="7" xfId="20" applyNumberFormat="1" applyFont="1" applyFill="1" applyBorder="1" applyAlignment="1" applyProtection="1">
      <alignment horizontal="center" vertical="center" wrapText="1"/>
      <protection locked="0"/>
    </xf>
    <xf numFmtId="4" fontId="34" fillId="23" borderId="0" xfId="20" applyNumberFormat="1" applyFont="1" applyFill="1" applyAlignment="1" applyProtection="1">
      <alignment horizontal="center" vertical="center" wrapText="1"/>
      <protection locked="0"/>
    </xf>
    <xf numFmtId="4" fontId="33" fillId="0" borderId="7" xfId="20" applyNumberFormat="1" applyFont="1" applyBorder="1" applyAlignment="1" applyProtection="1">
      <alignment horizontal="center" vertical="center" wrapText="1"/>
      <protection locked="0"/>
    </xf>
    <xf numFmtId="4" fontId="33" fillId="0" borderId="0" xfId="20" applyNumberFormat="1" applyFont="1" applyAlignment="1" applyProtection="1">
      <alignment horizontal="center" vertical="center" wrapText="1"/>
      <protection locked="0"/>
    </xf>
    <xf numFmtId="4" fontId="33" fillId="16" borderId="7" xfId="20" applyNumberFormat="1" applyFont="1" applyFill="1" applyBorder="1" applyAlignment="1" applyProtection="1">
      <alignment horizontal="center" vertical="center" wrapText="1"/>
      <protection locked="0"/>
    </xf>
    <xf numFmtId="4" fontId="33" fillId="16" borderId="0" xfId="20" applyNumberFormat="1" applyFont="1" applyFill="1" applyAlignment="1" applyProtection="1">
      <alignment horizontal="center" vertical="center" wrapText="1"/>
      <protection locked="0"/>
    </xf>
    <xf numFmtId="0" fontId="36" fillId="0" borderId="7" xfId="20" applyFont="1" applyBorder="1" applyAlignment="1" applyProtection="1">
      <alignment horizontal="left" vertical="center" wrapText="1"/>
      <protection locked="0"/>
    </xf>
  </cellXfs>
  <cellStyles count="24">
    <cellStyle name="Komma" xfId="1" builtinId="3"/>
    <cellStyle name="Link" xfId="15" builtinId="8"/>
    <cellStyle name="Prozent" xfId="2" builtinId="5"/>
    <cellStyle name="Standard" xfId="0" builtinId="0"/>
    <cellStyle name="Standard 10" xfId="9" xr:uid="{7D9D929E-EE30-49EE-AC6C-B7A612C589A3}"/>
    <cellStyle name="Standard 12 2" xfId="6" xr:uid="{B271562F-632F-4056-83BF-4420F3F82233}"/>
    <cellStyle name="Standard 15" xfId="16" xr:uid="{105462F9-F31E-4549-AC0D-1A7E2DC136EA}"/>
    <cellStyle name="Standard 19" xfId="14" xr:uid="{33FE7FBF-3FAE-476B-9E86-95F94B2DA156}"/>
    <cellStyle name="Standard 2 2" xfId="18" xr:uid="{E5378DFC-7284-4D0D-BA70-5DB006740009}"/>
    <cellStyle name="Standard 2 3 2" xfId="3" xr:uid="{A1328E6A-2249-46E2-B0BB-A49DD5F228A0}"/>
    <cellStyle name="Standard 2 4" xfId="11" xr:uid="{FCDBB18C-0FE2-4292-AB6F-27D95347F590}"/>
    <cellStyle name="Standard 2 4 2" xfId="17" xr:uid="{7414453D-B86B-41C3-9FCF-A6C887F52A41}"/>
    <cellStyle name="Standard 20" xfId="23" xr:uid="{D69E59E7-AA85-4B3E-9AC1-4D722F65D83A}"/>
    <cellStyle name="Standard 21" xfId="21" xr:uid="{3F97B2A4-D3BA-4470-A389-22A47F1A77D9}"/>
    <cellStyle name="Standard 23" xfId="22" xr:uid="{EC124320-DB19-44DE-B73C-684646DD0269}"/>
    <cellStyle name="Standard 29" xfId="12" xr:uid="{3EDE3CC8-F9C3-4E6E-99C7-06A493C8C279}"/>
    <cellStyle name="Standard 3 2" xfId="5" xr:uid="{EF13C1FC-B9A2-4CC2-A734-182E4A6903C6}"/>
    <cellStyle name="Standard 30 2" xfId="4" xr:uid="{E604AB51-444C-461B-B4CB-8CF223BC1726}"/>
    <cellStyle name="Standard 31" xfId="10" xr:uid="{CE507D3B-D054-4648-B05F-D94D39E97D19}"/>
    <cellStyle name="Standard 32 2 2" xfId="19" xr:uid="{09444BC3-D47D-4F78-B51B-53E25C9771E0}"/>
    <cellStyle name="Standard 41" xfId="7" xr:uid="{A16A90D4-90E2-4655-A701-AFDFA60E8C01}"/>
    <cellStyle name="Standard 7 2" xfId="8" xr:uid="{23233459-85F7-43F3-BA74-CB61745B6997}"/>
    <cellStyle name="Standard_N-III-15-IFIs" xfId="20" xr:uid="{AB062CB6-325B-485E-9116-134AEEC4F78F}"/>
    <cellStyle name="Standard_TablesDE (final)" xfId="13" xr:uid="{758FBA46-1169-478D-8971-7475124B019A}"/>
  </cellStyles>
  <dxfs count="18">
    <dxf>
      <font>
        <b val="0"/>
        <i val="0"/>
        <color rgb="FFC00000"/>
      </font>
      <border>
        <bottom/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 val="0"/>
        <i val="0"/>
        <color rgb="FFC00000"/>
      </font>
      <border>
        <bottom/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</dxfs>
  <tableStyles count="1" defaultTableStyle="TableStyleMedium2" defaultPivotStyle="PivotStyleLight16">
    <tableStyle name="Invisible" pivot="0" table="0" count="0" xr9:uid="{2D8BEA3C-A9DC-4C26-B775-43B768B90C8F}"/>
  </tableStyles>
  <colors>
    <mruColors>
      <color rgb="FFFCD3CB"/>
      <color rgb="FFDFF0E0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externalLink" Target="externalLinks/externalLink16.xml"/><Relationship Id="rId89" Type="http://schemas.openxmlformats.org/officeDocument/2006/relationships/externalLink" Target="externalLinks/externalLink2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externalLink" Target="externalLinks/externalLink6.xml"/><Relationship Id="rId79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22.xml"/><Relationship Id="rId95" Type="http://schemas.openxmlformats.org/officeDocument/2006/relationships/calcChain" Target="calcChain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4.xml"/><Relationship Id="rId80" Type="http://schemas.openxmlformats.org/officeDocument/2006/relationships/externalLink" Target="externalLinks/externalLink12.xml"/><Relationship Id="rId85" Type="http://schemas.openxmlformats.org/officeDocument/2006/relationships/externalLink" Target="externalLinks/externalLink17.xml"/><Relationship Id="rId9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2.xml"/><Relationship Id="rId75" Type="http://schemas.openxmlformats.org/officeDocument/2006/relationships/externalLink" Target="externalLinks/externalLink7.xml"/><Relationship Id="rId83" Type="http://schemas.openxmlformats.org/officeDocument/2006/relationships/externalLink" Target="externalLinks/externalLink15.xml"/><Relationship Id="rId88" Type="http://schemas.openxmlformats.org/officeDocument/2006/relationships/externalLink" Target="externalLinks/externalLink20.xml"/><Relationship Id="rId91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5.xml"/><Relationship Id="rId78" Type="http://schemas.openxmlformats.org/officeDocument/2006/relationships/externalLink" Target="externalLinks/externalLink10.xml"/><Relationship Id="rId81" Type="http://schemas.openxmlformats.org/officeDocument/2006/relationships/externalLink" Target="externalLinks/externalLink13.xml"/><Relationship Id="rId86" Type="http://schemas.openxmlformats.org/officeDocument/2006/relationships/externalLink" Target="externalLinks/externalLink18.xml"/><Relationship Id="rId9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3.xml"/><Relationship Id="rId92" Type="http://schemas.openxmlformats.org/officeDocument/2006/relationships/theme" Target="theme/theme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externalLink" Target="externalLinks/externalLink19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14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externalLink" Target="externalLinks/externalLink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TATISTIK\Turkey-dat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4\users2\DATA\S1\PER\Sectors\REAL\prod%20levels%20manufacturing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LCA\REAL\CONTEN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office.portal.at/livelinkdav/nodes/489512526/Tabellenmappe%20Monatsbericht%202025%20aktuell_V6.2.6.xlsm" TargetMode="External" /><Relationship Id="rId1" Type="http://schemas.openxmlformats.org/officeDocument/2006/relationships/externalLinkPath" Target="https://eoffice.portal.at/livelinkdav/nodes/489512526/Tabellenmappe%20Monatsbericht%202025%20aktuell_V6.2.6.xlsm" TargetMode="External" 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437589969/%C3%9CVO-GES-HL-AG%28aktu99%29.xls" TargetMode="External" 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orary%20Internet%20Files\OLK93A2\Macedonia\Missions\July2000\BriefingPaper\MacroframeworkJun00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DOWS\TEMP\CRI-BOP-0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ctualizacion%20SisCor\Series%20InversionesC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mf\Proyecci&#243;n\Cuadros%20de%20presentaci&#243;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EXTERNAL\Output\CRI-BOP-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uadros%20de%20presentaci&#243;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02034253/LANGZEIT.XLS" TargetMode="External" 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29105161/EK%20Tabelle%2010%20Okti%202005%20%282%29.xls" TargetMode="External" 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Dbase\Dinput\CRI-INPUT-ABOP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409928634/Abfrage%20Planungsfiles%20V0.3_Josef.xlsm" TargetMode="External" 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es%20Nuevo%20PIB\Marzo%2003\Nuevo%20PIB94-2003%20(20-02-03)_1%20(Part%20IA-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sp\KimR$\My%20Documents\xl%20stuff\PYRAMI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C3\CZE\REER\REERTOT99%20revis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ATA\MMR\Fis\Fis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NT\Profiles\bpweil\Archivos%20temporales%20de%20Internet\OLK43\CONSA%20$$$1%20SPNF%209dic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DP-q"/>
      <sheetName val="empl"/>
      <sheetName val="LFS"/>
      <sheetName val="Money-new, 05-..(new present.)"/>
      <sheetName val="Money,86-04(alt)"/>
      <sheetName val="wages"/>
      <sheetName val="wages-q, e-mail"/>
      <sheetName val="IP-d"/>
      <sheetName val="manuf-IP,empl,lab-prod,w"/>
      <sheetName val="CPI-d"/>
      <sheetName val="PPI-d"/>
      <sheetName val="bop-orig-month_09,actual"/>
      <sheetName val="bop-orig-2008"/>
      <sheetName val="tr_foreign trade"/>
      <sheetName val="ex-rate-E-Stat-d"/>
      <sheetName val="ex-rate-graph-d"/>
      <sheetName val="CPI"/>
      <sheetName val="PPI"/>
      <sheetName val="ex-rate"/>
      <sheetName val="ex-rate-graph"/>
      <sheetName val="debt-e-data"/>
      <sheetName val="debt(tab-no-38)"/>
      <sheetName val="reserv-e-data"/>
      <sheetName val="reserv(tab-no-39)"/>
      <sheetName val="bop-NB-1to8m'08"/>
      <sheetName val="bop-V.3.3(orig.)"/>
      <sheetName val="bop-orig.ALT"/>
      <sheetName val="bop-NB-year-6-07"/>
      <sheetName val="bop-NB-act-vertical"/>
      <sheetName val="bop-NB-act-db"/>
      <sheetName val="bop-1m02- act..,graph"/>
      <sheetName val="graphs-BOP,ER"/>
      <sheetName val="gen_bud, %gdp"/>
      <sheetName val="bob temp"/>
      <sheetName val="IP"/>
      <sheetName val="gen-gov-%gdp"/>
      <sheetName val="Money-new, 05-"/>
      <sheetName val="Money,86-"/>
      <sheetName val="money supply new presentation"/>
      <sheetName val="Monetary Aggregates"/>
      <sheetName val="graph-ER-d"/>
      <sheetName val="ex-rate-E-Stat"/>
      <sheetName val="bop-NB-act-treas-source"/>
      <sheetName val="manuf-IP,empl,w"/>
      <sheetName val="bop-Eurostat"/>
      <sheetName val="bop-1m02-3m06,graph"/>
      <sheetName val="year€ new (21-Jan)"/>
      <sheetName val="1"/>
      <sheetName val="2"/>
      <sheetName val="3"/>
      <sheetName val="4"/>
      <sheetName val="16"/>
      <sheetName val="17"/>
      <sheetName val="19"/>
      <sheetName val="22"/>
      <sheetName val="23"/>
      <sheetName val="24"/>
      <sheetName val="25"/>
      <sheetName val="26"/>
      <sheetName val="38"/>
      <sheetName val="39"/>
      <sheetName val="bop-orig-1-11m08"/>
      <sheetName val="bop-orig-2007"/>
      <sheetName val="bop-orig-1m09"/>
      <sheetName val="empl_(LFS)_Q"/>
      <sheetName val="unempl(LFS)_Q"/>
      <sheetName val="unempl rate(LFS)_Q"/>
      <sheetName val="empl-LFS,NACE 2"/>
      <sheetName val="int-rate, 1-week repo"/>
      <sheetName val="bop-d, cbrt"/>
      <sheetName val="bop-orig-2009"/>
      <sheetName val="bop-link"/>
      <sheetName val="bop-muster,2009"/>
      <sheetName val="bop_q,E-Stat"/>
      <sheetName val="int-r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1">
          <cell r="B11">
            <v>2307.3000000000002</v>
          </cell>
          <cell r="G11">
            <v>2921.2</v>
          </cell>
          <cell r="I11">
            <v>6428.4</v>
          </cell>
        </row>
        <row r="12">
          <cell r="B12">
            <v>4831.3</v>
          </cell>
          <cell r="G12">
            <v>3128.4</v>
          </cell>
          <cell r="I12">
            <v>9283.2000000000007</v>
          </cell>
        </row>
        <row r="13">
          <cell r="B13">
            <v>5972.3</v>
          </cell>
          <cell r="G13">
            <v>3970.6</v>
          </cell>
          <cell r="I13">
            <v>11387.1</v>
          </cell>
        </row>
        <row r="14">
          <cell r="B14">
            <v>4918.1000000000004</v>
          </cell>
          <cell r="G14">
            <v>5842</v>
          </cell>
          <cell r="I14">
            <v>12250.1</v>
          </cell>
        </row>
        <row r="15">
          <cell r="B15">
            <v>6116</v>
          </cell>
          <cell r="G15">
            <v>7644</v>
          </cell>
          <cell r="I15">
            <v>15252.2</v>
          </cell>
        </row>
        <row r="16">
          <cell r="B16">
            <v>6213.2</v>
          </cell>
          <cell r="G16">
            <v>10060.799999999999</v>
          </cell>
          <cell r="I16">
            <v>17761.400000000001</v>
          </cell>
        </row>
        <row r="17">
          <cell r="B17">
            <v>7112.09</v>
          </cell>
          <cell r="G17">
            <v>7997</v>
          </cell>
          <cell r="I17">
            <v>16514.29</v>
          </cell>
        </row>
        <row r="18">
          <cell r="B18">
            <v>12390.6</v>
          </cell>
          <cell r="G18">
            <v>9562.7000000000007</v>
          </cell>
          <cell r="I18">
            <v>23316.799999999999</v>
          </cell>
        </row>
        <row r="19">
          <cell r="B19">
            <v>16272.5</v>
          </cell>
          <cell r="G19">
            <v>7351.9</v>
          </cell>
          <cell r="I19">
            <v>24965.9</v>
          </cell>
        </row>
        <row r="20">
          <cell r="B20">
            <v>18418.8</v>
          </cell>
          <cell r="G20">
            <v>7625.1</v>
          </cell>
          <cell r="I20">
            <v>27138.1</v>
          </cell>
        </row>
        <row r="21">
          <cell r="B21">
            <v>19721</v>
          </cell>
          <cell r="G21">
            <v>8772.9</v>
          </cell>
          <cell r="I21">
            <v>29498.6</v>
          </cell>
        </row>
        <row r="22">
          <cell r="B22">
            <v>23177.4</v>
          </cell>
          <cell r="G22">
            <v>9568.7999999999993</v>
          </cell>
          <cell r="I22">
            <v>33751.300000000003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DP per hour"/>
      <sheetName val="GDP per person"/>
      <sheetName val="Time series"/>
      <sheetName val="table with hist com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  <sheetName val="IPC1988"/>
      <sheetName val="CONTENT"/>
      <sheetName val="ER"/>
      <sheetName val="W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en_TG"/>
      <sheetName val="Daten_PA"/>
      <sheetName val="Daten_FH_EH"/>
      <sheetName val="Metadaten"/>
      <sheetName val="Download_FH_csv"/>
      <sheetName val="Download_EH_csv"/>
      <sheetName val="Einstellungen"/>
      <sheetName val="Administration"/>
      <sheetName val="MB_Vergeich FH EH"/>
      <sheetName val="QB_Übersicht 47(1)"/>
      <sheetName val="QB_Übersicht 47(2)"/>
      <sheetName val="QB_Waterfall"/>
      <sheetName val="QB_Veränderungsgrafiken"/>
      <sheetName val="MB_01 Zusammenfassg. FH"/>
      <sheetName val="MB_QB_02 Auszahlungen nach UG"/>
      <sheetName val="MB_QB_03 Einzahlungen nach UG"/>
      <sheetName val="QB_ 04 Ökonomische Ausz"/>
      <sheetName val="MB_04 Ökonomische Ausz"/>
      <sheetName val="QB_04 Ökon Ausz_Details"/>
      <sheetName val="QB_04 Ökon Ausz_FH"/>
      <sheetName val="QB_Ausz_FH"/>
      <sheetName val="QB_Ausz_UGs"/>
      <sheetName val="QB_Ausz_Ressorts"/>
      <sheetName val="QB_Aufwendungen_UGs"/>
      <sheetName val="QB_Einz_UGs"/>
      <sheetName val="QB_Erträge_UGs"/>
      <sheetName val="QB_05 Ökonomische Einz"/>
      <sheetName val="QB_05 Ökonomische Einz_FH"/>
      <sheetName val="MB_05 Ökonomische Einz"/>
      <sheetName val="MB_06 Abgaben FH"/>
      <sheetName val="QB_06 Abgaben FH"/>
      <sheetName val="QB_06 Ab-Überw. pos VZ"/>
      <sheetName val="QB_06 Abgaben FH_short"/>
      <sheetName val="QB_06 Abgaben FH_EH"/>
      <sheetName val="QB_06 Abgaben_Aufwendungen"/>
      <sheetName val="MB_QB_07 Zusammenfassg. EH"/>
      <sheetName val="QB_07 Zusammenfassg. EH"/>
      <sheetName val="MB_QB_08 Aufwendungen nach UG"/>
      <sheetName val="MB_QB_09 Erträge nach UG"/>
      <sheetName val="MB_10 Ökonomische Aufw"/>
      <sheetName val="QB_Ökonomische Aufw"/>
      <sheetName val="MB_11 Ökonomische Ertr"/>
      <sheetName val="QB_Ökonomische Ertr"/>
      <sheetName val="MB_QB_12 Abgaben EH"/>
      <sheetName val="QB_12 Abgaben EH"/>
      <sheetName val="MB_QB_13 Unterschied FH EH Ausz"/>
      <sheetName val="MB_QB_14 Unterschied FH EH Einz"/>
      <sheetName val="MB_15 FH nach MVAG je Monat"/>
      <sheetName val="MB_16 FH nach MVAG kumuliert"/>
      <sheetName val="MB_17 EH nach MVAG je Monat"/>
      <sheetName val="MB_18 EH nach MVAG kumuliert"/>
      <sheetName val="Tabellenmappe Monatsbericht 20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C4">
            <v>9</v>
          </cell>
        </row>
        <row r="20">
          <cell r="AF20" t="str">
            <v>September</v>
          </cell>
        </row>
        <row r="21">
          <cell r="AF21" t="str">
            <v>Jänner - September</v>
          </cell>
        </row>
        <row r="22">
          <cell r="AF22">
            <v>2025</v>
          </cell>
        </row>
        <row r="24">
          <cell r="AF24">
            <v>2024</v>
          </cell>
        </row>
        <row r="25">
          <cell r="AF25" t="str">
            <v>BVA</v>
          </cell>
        </row>
        <row r="26">
          <cell r="AF26" t="str">
            <v>Erfolg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framework-Ver.2"/>
      <sheetName val="Macroframework-Ver.1"/>
      <sheetName val="e9"/>
    </sheetNames>
    <sheetDataSet>
      <sheetData sheetId="0" refreshError="1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u Anual"/>
      <sheetName val="Intru (2)"/>
      <sheetName val="Bol Conso"/>
      <sheetName val="Intru"/>
      <sheetName val="Riesgo"/>
      <sheetName val="Plazo"/>
      <sheetName val="Money"/>
      <sheetName val="Sector"/>
      <sheetName val="Concen"/>
      <sheetName val="Cart Instr"/>
      <sheetName val="Limites"/>
      <sheetName val="Cartera"/>
      <sheetName val="Cartera - Var"/>
      <sheetName val="Ing-Egresos"/>
      <sheetName val="Rent Anu"/>
      <sheetName val="Rent 12m"/>
      <sheetName val="Indices"/>
      <sheetName val="VC_Shar"/>
      <sheetName val="IndFondo"/>
      <sheetName val="RF"/>
      <sheetName val="DepxMoney"/>
      <sheetName val="AccxMoney"/>
      <sheetName val="Holgura"/>
      <sheetName val="Series Inversiones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">
          <cell r="C4" t="str">
            <v>Emisor</v>
          </cell>
        </row>
        <row r="5">
          <cell r="C5" t="str">
            <v>Gobierno Central</v>
          </cell>
          <cell r="D5">
            <v>10.346665809034766</v>
          </cell>
          <cell r="E5">
            <v>12.589815774471852</v>
          </cell>
          <cell r="F5">
            <v>11.635480809487603</v>
          </cell>
          <cell r="G5">
            <v>11.488065917330927</v>
          </cell>
          <cell r="H5">
            <v>10.703256516386164</v>
          </cell>
          <cell r="I5">
            <v>10.057973603496187</v>
          </cell>
          <cell r="J5">
            <v>9.6518733860622401</v>
          </cell>
          <cell r="K5">
            <v>9.776599224534424</v>
          </cell>
          <cell r="L5">
            <v>9.6929796392747427</v>
          </cell>
          <cell r="M5">
            <v>10.277415522771852</v>
          </cell>
          <cell r="N5">
            <v>10.900302864346697</v>
          </cell>
          <cell r="O5">
            <v>11.529268956741436</v>
          </cell>
          <cell r="P5">
            <v>11.506171162822367</v>
          </cell>
          <cell r="Q5">
            <v>12.613461308818236</v>
          </cell>
          <cell r="R5">
            <v>13.526472677434022</v>
          </cell>
          <cell r="S5">
            <v>13.834654355170633</v>
          </cell>
          <cell r="T5">
            <v>14.996806176456428</v>
          </cell>
          <cell r="U5">
            <v>15.794683000366161</v>
          </cell>
          <cell r="V5">
            <v>16.46990650909083</v>
          </cell>
          <cell r="W5">
            <v>16.429231977158185</v>
          </cell>
          <cell r="X5">
            <v>15.957112827686698</v>
          </cell>
          <cell r="Y5">
            <v>15.257483879339354</v>
          </cell>
          <cell r="Z5">
            <v>15.525133748934397</v>
          </cell>
          <cell r="AA5">
            <v>16.052159708263535</v>
          </cell>
          <cell r="AB5">
            <v>16.225550383296397</v>
          </cell>
          <cell r="AC5">
            <v>16.9836554963995</v>
          </cell>
          <cell r="AD5">
            <v>16.718386393115569</v>
          </cell>
          <cell r="AE5">
            <v>15.2</v>
          </cell>
          <cell r="AF5">
            <v>13.6991863667867</v>
          </cell>
          <cell r="AG5">
            <v>13.116682374646372</v>
          </cell>
          <cell r="AH5">
            <v>13.27347418739514</v>
          </cell>
          <cell r="AI5">
            <v>13.27347418739514</v>
          </cell>
          <cell r="AJ5">
            <v>13.377306250688672</v>
          </cell>
          <cell r="AK5">
            <v>13.848822782025874</v>
          </cell>
          <cell r="AL5">
            <v>13.205704974537191</v>
          </cell>
          <cell r="AM5">
            <v>12.666694142493986</v>
          </cell>
          <cell r="AN5">
            <v>13.462412892016234</v>
          </cell>
          <cell r="AO5">
            <v>13.796014681717903</v>
          </cell>
          <cell r="AP5">
            <v>14.050546958733362</v>
          </cell>
          <cell r="AQ5">
            <v>12.778306621989561</v>
          </cell>
          <cell r="AS5">
            <v>12.778306621989561</v>
          </cell>
        </row>
        <row r="23">
          <cell r="C23" t="str">
            <v>Gobierno de los Estados Unidos de América</v>
          </cell>
          <cell r="D23">
            <v>2.9430277718335578</v>
          </cell>
          <cell r="E23">
            <v>2.55373892715932</v>
          </cell>
          <cell r="G23">
            <v>2.7093291186218007</v>
          </cell>
          <cell r="H23">
            <v>3.1530789258058927</v>
          </cell>
          <cell r="I23">
            <v>3.3481889345648415</v>
          </cell>
          <cell r="M23">
            <v>2.7679046724963454</v>
          </cell>
          <cell r="N23">
            <v>3.1385157987419374</v>
          </cell>
          <cell r="O23">
            <v>2.9793571946804107</v>
          </cell>
          <cell r="P23">
            <v>2.5391572451643714</v>
          </cell>
          <cell r="Q23">
            <v>2.1468732563109265</v>
          </cell>
          <cell r="AS23">
            <v>0.30915176925640547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"/>
      <sheetName val="Pesca"/>
      <sheetName val="Silvicultura"/>
      <sheetName val="Minería"/>
      <sheetName val="Supuestos "/>
      <sheetName val="Supuestos"/>
      <sheetName val="PIB PROD 94-2005"/>
      <sheetName val="PIB ACT 94-2005"/>
      <sheetName val="PIB PRODUCCION"/>
      <sheetName val="PRODUCC"/>
      <sheetName val="FBKF"/>
      <sheetName val="Agricultura"/>
      <sheetName val="X Córd "/>
      <sheetName val="X Córd 94"/>
      <sheetName val="M Cif Córd"/>
      <sheetName val="M Cif Córd 94 "/>
      <sheetName val="Ga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'94"/>
      <sheetName val="Pesca"/>
      <sheetName val="Silvicultura"/>
      <sheetName val="Minería"/>
      <sheetName val="Supuesto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"/>
      <sheetName val="fr"/>
      <sheetName val="de"/>
    </sheetNames>
    <sheetDataSet>
      <sheetData sheetId="0">
        <row r="2">
          <cell r="A2" t="str">
            <v xml:space="preserve"> </v>
          </cell>
        </row>
        <row r="5">
          <cell r="A5" t="str">
            <v xml:space="preserve">KEY POINTS OF THE FORECAST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Level </v>
          </cell>
        </row>
        <row r="10">
          <cell r="A10" t="str">
            <v xml:space="preserve"> Exchange rates, annual average                   </v>
          </cell>
        </row>
        <row r="11">
          <cell r="A11" t="str">
            <v xml:space="preserve"> 1. Effective (% change)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 Interest rates, annual average                   </v>
          </cell>
        </row>
        <row r="15">
          <cell r="A15" t="str">
            <v xml:space="preserve"> 4. Short-term interest rate </v>
          </cell>
        </row>
        <row r="16">
          <cell r="A16" t="str">
            <v xml:space="preserve"> 5. Long-term interest rate </v>
          </cell>
        </row>
        <row r="17">
          <cell r="N17" t="str">
            <v xml:space="preserve">% change on previous year </v>
          </cell>
        </row>
        <row r="18">
          <cell r="A18" t="str">
            <v xml:space="preserve"> 6. Export markets total  </v>
          </cell>
        </row>
        <row r="19">
          <cell r="A19" t="str">
            <v xml:space="preserve"> 7. Import prices of goods  </v>
          </cell>
        </row>
        <row r="20">
          <cell r="A20" t="str">
            <v xml:space="preserve"> 8. Final demand </v>
          </cell>
        </row>
        <row r="21">
          <cell r="A21" t="str">
            <v xml:space="preserve"> 9. GDP </v>
          </cell>
        </row>
        <row r="22">
          <cell r="A22" t="str">
            <v xml:space="preserve">10. Output gap (relative to trend) </v>
          </cell>
        </row>
        <row r="23">
          <cell r="A23" t="str">
            <v xml:space="preserve">11. Employment (persons) </v>
          </cell>
        </row>
        <row r="24">
          <cell r="A24" t="str">
            <v xml:space="preserve">12. Unemployment rate (level) (Eurostat) </v>
          </cell>
        </row>
        <row r="25">
          <cell r="A25" t="str">
            <v xml:space="preserve">13. GDP per person employed </v>
          </cell>
        </row>
        <row r="26">
          <cell r="A26" t="str">
            <v xml:space="preserve">14. Compensation of employees per head </v>
          </cell>
        </row>
        <row r="27">
          <cell r="A27" t="str">
            <v xml:space="preserve">15. Unit labour costs       </v>
          </cell>
        </row>
        <row r="28">
          <cell r="A28" t="str">
            <v xml:space="preserve">16. Relative unit labour costs in common currency </v>
          </cell>
        </row>
        <row r="29">
          <cell r="A29" t="str">
            <v xml:space="preserve">17. HICP    </v>
          </cell>
        </row>
        <row r="30">
          <cell r="A30" t="str">
            <v xml:space="preserve">18. National CPI </v>
          </cell>
        </row>
        <row r="31">
          <cell r="N31" t="str">
            <v xml:space="preserve">Level as % of GDP </v>
          </cell>
        </row>
        <row r="32">
          <cell r="A32" t="str">
            <v xml:space="preserve">19. Current external balance </v>
          </cell>
        </row>
        <row r="33">
          <cell r="A33" t="str">
            <v xml:space="preserve">20. Private sector net lending          </v>
          </cell>
        </row>
        <row r="34">
          <cell r="A34" t="str">
            <v xml:space="preserve"> General government </v>
          </cell>
        </row>
        <row r="35">
          <cell r="A35" t="str">
            <v xml:space="preserve">21. Net lending </v>
          </cell>
        </row>
        <row r="36">
          <cell r="A36" t="str">
            <v xml:space="preserve">22. Cyclically-adjusted primary balance </v>
          </cell>
        </row>
        <row r="37">
          <cell r="A37" t="str">
            <v xml:space="preserve">23. Gross debt </v>
          </cell>
        </row>
        <row r="67">
          <cell r="A67" t="str">
            <v xml:space="preserve"> Table 1</v>
          </cell>
        </row>
        <row r="68">
          <cell r="A68" t="str">
            <v xml:space="preserve"> USE AND SUPPLY OF GOODS AND SERVICES  </v>
          </cell>
        </row>
        <row r="69">
          <cell r="A69" t="str">
            <v xml:space="preserve"> VOLUMES </v>
          </cell>
        </row>
        <row r="71">
          <cell r="A71" t="str">
            <v xml:space="preserve"> Country:</v>
          </cell>
        </row>
        <row r="72">
          <cell r="A72" t="str">
            <v xml:space="preserve"> Currency unit: </v>
          </cell>
        </row>
        <row r="73">
          <cell r="A73" t="str">
            <v xml:space="preserve"> ESA 95</v>
          </cell>
          <cell r="Z73" t="str">
            <v xml:space="preserve"> Date : </v>
          </cell>
        </row>
        <row r="74">
          <cell r="I74" t="str">
            <v xml:space="preserve">ESA 95 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>code</v>
          </cell>
          <cell r="M75" t="str">
            <v xml:space="preserve">Level </v>
          </cell>
          <cell r="R75" t="str">
            <v xml:space="preserve">Percentage change </v>
          </cell>
        </row>
        <row r="76">
          <cell r="A76" t="str">
            <v xml:space="preserve"> 1. Private consumption expenditure  </v>
          </cell>
          <cell r="I76" t="str">
            <v>P3</v>
          </cell>
        </row>
        <row r="77">
          <cell r="A77" t="str">
            <v xml:space="preserve"> 2. Government consumption expenditure  </v>
          </cell>
          <cell r="I77" t="str">
            <v>P3</v>
          </cell>
        </row>
        <row r="78">
          <cell r="A78" t="str">
            <v xml:space="preserve"> 3. Gross fixed capital formation  </v>
          </cell>
          <cell r="I78" t="str">
            <v>P51</v>
          </cell>
        </row>
        <row r="79">
          <cell r="A79" t="str">
            <v xml:space="preserve"> 4. Final domestic demand (1+2+3) </v>
          </cell>
        </row>
        <row r="80">
          <cell r="A80" t="str">
            <v xml:space="preserve"> 5. Change in inventories + net acquisition of  </v>
          </cell>
        </row>
        <row r="81">
          <cell r="A81" t="str">
            <v xml:space="preserve">    valuables as % of GDP  </v>
          </cell>
          <cell r="I81" t="str">
            <v>P52+P53</v>
          </cell>
        </row>
        <row r="82">
          <cell r="A82" t="str">
            <v xml:space="preserve"> 6. Domestic demand (4+5)  </v>
          </cell>
        </row>
        <row r="83">
          <cell r="A83" t="str">
            <v xml:space="preserve"> 7. Exports of goods and services  </v>
          </cell>
          <cell r="I83" t="str">
            <v>P6</v>
          </cell>
        </row>
        <row r="84">
          <cell r="A84" t="str">
            <v xml:space="preserve"> 7a. - of which goods  </v>
          </cell>
          <cell r="I84" t="str">
            <v>P61</v>
          </cell>
        </row>
        <row r="85">
          <cell r="A85" t="str">
            <v xml:space="preserve"> 7b. - of which services </v>
          </cell>
          <cell r="I85" t="str">
            <v>P62</v>
          </cell>
        </row>
        <row r="86">
          <cell r="A86" t="str">
            <v xml:space="preserve"> 8. Final demand (6+7) </v>
          </cell>
        </row>
        <row r="87">
          <cell r="A87" t="str">
            <v xml:space="preserve"> 9. Imports of goods and services  </v>
          </cell>
          <cell r="I87" t="str">
            <v>P7</v>
          </cell>
        </row>
        <row r="88">
          <cell r="A88" t="str">
            <v xml:space="preserve"> 9a. - of which goods  </v>
          </cell>
          <cell r="I88" t="str">
            <v>P71</v>
          </cell>
        </row>
        <row r="89">
          <cell r="A89" t="str">
            <v xml:space="preserve"> 9b. - of which services </v>
          </cell>
          <cell r="I89" t="str">
            <v>P72</v>
          </cell>
        </row>
        <row r="90">
          <cell r="A90" t="str">
            <v xml:space="preserve">10. Gross domestic product at market prices (8-9)  </v>
          </cell>
          <cell r="I90" t="str">
            <v>B1*g</v>
          </cell>
        </row>
        <row r="91">
          <cell r="R91" t="str">
            <v xml:space="preserve">Contribution to change in GDP </v>
          </cell>
        </row>
        <row r="92">
          <cell r="A92" t="str">
            <v xml:space="preserve">11. Final domestic demand  </v>
          </cell>
        </row>
        <row r="93">
          <cell r="A93" t="str">
            <v xml:space="preserve">12. Change in inventories + net acq. of valuables </v>
          </cell>
          <cell r="I93" t="str">
            <v>P52+P53</v>
          </cell>
        </row>
        <row r="94">
          <cell r="A94" t="str">
            <v xml:space="preserve">13. External balance of trade in goods and services  </v>
          </cell>
          <cell r="I94" t="str">
            <v>B11</v>
          </cell>
        </row>
        <row r="95">
          <cell r="A95" t="str">
            <v xml:space="preserve"> </v>
          </cell>
        </row>
        <row r="132">
          <cell r="A132" t="str">
            <v xml:space="preserve"> Table 2</v>
          </cell>
        </row>
        <row r="133">
          <cell r="A133" t="str">
            <v xml:space="preserve"> QUARTERLY PROFILES </v>
          </cell>
        </row>
        <row r="135">
          <cell r="A135" t="str">
            <v xml:space="preserve"> Country: </v>
          </cell>
        </row>
        <row r="136">
          <cell r="A136" t="str">
            <v xml:space="preserve"> Currency unit: </v>
          </cell>
        </row>
        <row r="137">
          <cell r="A137" t="str">
            <v xml:space="preserve"> ESA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USE AND SUPPLY OF GOODS AND SERVICES, VOLUMES  </v>
          </cell>
        </row>
        <row r="141">
          <cell r="J141" t="str">
            <v xml:space="preserve">Percentage change from previous quarter </v>
          </cell>
        </row>
        <row r="142">
          <cell r="A142" t="str">
            <v xml:space="preserve"> 1. Private consumption expenditure  </v>
          </cell>
        </row>
        <row r="143">
          <cell r="A143" t="str">
            <v xml:space="preserve"> 2. Government consumption expenditure  </v>
          </cell>
        </row>
        <row r="144">
          <cell r="A144" t="str">
            <v xml:space="preserve"> 3. Gross fixed capital formation  </v>
          </cell>
        </row>
        <row r="145">
          <cell r="A145" t="str">
            <v xml:space="preserve"> 4. Final domestic demand </v>
          </cell>
        </row>
        <row r="146">
          <cell r="A146" t="str">
            <v xml:space="preserve"> 5. Change in inventories + net acquisition of  </v>
          </cell>
        </row>
        <row r="147">
          <cell r="A147" t="str">
            <v xml:space="preserve">    valuables as % of GDP  </v>
          </cell>
        </row>
        <row r="148">
          <cell r="A148" t="str">
            <v xml:space="preserve"> 6. Domestic demand </v>
          </cell>
        </row>
        <row r="149">
          <cell r="A149" t="str">
            <v xml:space="preserve"> 7. Exports of goods and services  </v>
          </cell>
        </row>
        <row r="150">
          <cell r="A150" t="str">
            <v xml:space="preserve"> 8. Final demand </v>
          </cell>
        </row>
        <row r="151">
          <cell r="A151" t="str">
            <v xml:space="preserve"> 9. Imports of goods and services  </v>
          </cell>
        </row>
        <row r="152">
          <cell r="A152" t="str">
            <v xml:space="preserve">10. Gross domestic product at market prices </v>
          </cell>
        </row>
        <row r="154">
          <cell r="J154" t="str">
            <v xml:space="preserve">HARMONISED INDEX OF CONSUMER PRICES  </v>
          </cell>
        </row>
        <row r="155">
          <cell r="J155" t="str">
            <v xml:space="preserve">Percentage change from four quarters earlier </v>
          </cell>
        </row>
        <row r="156">
          <cell r="A156" t="str">
            <v xml:space="preserve">11. HICP </v>
          </cell>
        </row>
        <row r="157">
          <cell r="A157" t="str">
            <v xml:space="preserve"> </v>
          </cell>
        </row>
        <row r="161">
          <cell r="A161" t="str">
            <v xml:space="preserve"> Table 3</v>
          </cell>
        </row>
        <row r="162">
          <cell r="A162" t="str">
            <v xml:space="preserve">FURTHER ANALYSIS OF FIXED INVESTMENT  </v>
          </cell>
        </row>
        <row r="163">
          <cell r="A163" t="str">
            <v xml:space="preserve"> VOLUMES </v>
          </cell>
        </row>
        <row r="165">
          <cell r="A165" t="str">
            <v xml:space="preserve"> Country: </v>
          </cell>
        </row>
        <row r="166">
          <cell r="A166" t="str">
            <v xml:space="preserve"> Currency unit:  </v>
          </cell>
        </row>
        <row r="167">
          <cell r="A167" t="str">
            <v xml:space="preserve"> ESA 95</v>
          </cell>
          <cell r="Z167" t="str">
            <v xml:space="preserve"> Date : </v>
          </cell>
        </row>
        <row r="168">
          <cell r="I168" t="str">
            <v xml:space="preserve">ESA 95 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>code</v>
          </cell>
          <cell r="M169" t="str">
            <v xml:space="preserve">Level </v>
          </cell>
          <cell r="R169" t="str">
            <v xml:space="preserve">Percentage change </v>
          </cell>
        </row>
        <row r="170">
          <cell r="A170" t="str">
            <v xml:space="preserve"> By sector </v>
          </cell>
          <cell r="I170" t="str">
            <v xml:space="preserve"> </v>
          </cell>
        </row>
        <row r="171">
          <cell r="A171" t="str">
            <v xml:space="preserve"> 1. General government  </v>
          </cell>
          <cell r="I171" t="str">
            <v>S13</v>
          </cell>
        </row>
        <row r="172">
          <cell r="A172" t="str">
            <v xml:space="preserve"> 2. Other domestic sectors  </v>
          </cell>
          <cell r="I172" t="str">
            <v>S1-S13</v>
          </cell>
        </row>
        <row r="173">
          <cell r="A173" t="str">
            <v xml:space="preserve"> 2a. - of which, corporations </v>
          </cell>
          <cell r="I173" t="str">
            <v>S11+S12</v>
          </cell>
        </row>
        <row r="174">
          <cell r="A174" t="str">
            <v xml:space="preserve"> 2b. - of which, households and NPISHs </v>
          </cell>
          <cell r="I174" t="str">
            <v>S14+S15</v>
          </cell>
        </row>
        <row r="175">
          <cell r="A175" t="str">
            <v xml:space="preserve"> By type of asset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of which, housing </v>
          </cell>
          <cell r="I177" t="str">
            <v>Pi6(4)</v>
          </cell>
        </row>
        <row r="178">
          <cell r="A178" t="str">
            <v xml:space="preserve"> 3b. - of which, other construction </v>
          </cell>
          <cell r="I178" t="str">
            <v>Pi6(5)</v>
          </cell>
        </row>
        <row r="179">
          <cell r="A179" t="str">
            <v xml:space="preserve"> 4. Equipment  </v>
          </cell>
          <cell r="I179" t="str">
            <v>Pi6(2+3)</v>
          </cell>
        </row>
        <row r="180">
          <cell r="A180" t="str">
            <v xml:space="preserve"> 5. Other </v>
          </cell>
          <cell r="I180" t="str">
            <v>Pi6(1+6)</v>
          </cell>
        </row>
        <row r="181">
          <cell r="A181" t="str">
            <v xml:space="preserve"> 6. Gross fixed capital formation </v>
          </cell>
          <cell r="I181" t="str">
            <v>P51</v>
          </cell>
        </row>
        <row r="182">
          <cell r="A182" t="str">
            <v xml:space="preserve">    (whole economy) ( = 1+2 = 3+4+5 ) </v>
          </cell>
        </row>
        <row r="183">
          <cell r="A183" t="str">
            <v xml:space="preserve"> By industry </v>
          </cell>
        </row>
        <row r="184">
          <cell r="A184" t="str">
            <v xml:space="preserve"> 7. Manufacturing </v>
          </cell>
          <cell r="I184" t="str">
            <v>A17(D)</v>
          </cell>
        </row>
        <row r="197">
          <cell r="A197" t="str">
            <v xml:space="preserve"> Table 4</v>
          </cell>
        </row>
        <row r="198">
          <cell r="A198" t="str">
            <v xml:space="preserve">USE AND SUPPLY OF GOODS AND SERVICES  </v>
          </cell>
        </row>
        <row r="199">
          <cell r="A199" t="str">
            <v xml:space="preserve">VALUES </v>
          </cell>
        </row>
        <row r="201">
          <cell r="A201" t="str">
            <v xml:space="preserve"> Country: </v>
          </cell>
        </row>
        <row r="202">
          <cell r="A202" t="str">
            <v xml:space="preserve"> Currency unit: </v>
          </cell>
        </row>
        <row r="203">
          <cell r="A203" t="str">
            <v xml:space="preserve"> ESA 95</v>
          </cell>
          <cell r="Z203" t="str">
            <v xml:space="preserve"> Date : </v>
          </cell>
        </row>
        <row r="204">
          <cell r="J204" t="str">
            <v xml:space="preserve">Value at current prices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 xml:space="preserve">ESA 95 </v>
          </cell>
          <cell r="M206" t="str">
            <v xml:space="preserve"> %</v>
          </cell>
          <cell r="S206" t="str">
            <v xml:space="preserve"> %</v>
          </cell>
          <cell r="Y206" t="str">
            <v xml:space="preserve"> %</v>
          </cell>
          <cell r="AE206" t="str">
            <v xml:space="preserve"> %</v>
          </cell>
        </row>
        <row r="207">
          <cell r="G207" t="str">
            <v>code</v>
          </cell>
          <cell r="J207" t="str">
            <v>Level</v>
          </cell>
          <cell r="M207" t="str">
            <v xml:space="preserve"> change</v>
          </cell>
          <cell r="P207" t="str">
            <v>Level</v>
          </cell>
          <cell r="S207" t="str">
            <v xml:space="preserve"> change</v>
          </cell>
          <cell r="V207" t="str">
            <v>Level</v>
          </cell>
          <cell r="Y207" t="str">
            <v xml:space="preserve"> change</v>
          </cell>
          <cell r="AB207" t="str">
            <v>Level</v>
          </cell>
          <cell r="AE207" t="str">
            <v xml:space="preserve"> change</v>
          </cell>
        </row>
        <row r="208">
          <cell r="A208" t="str">
            <v xml:space="preserve"> 1. Private consumption expenditure  </v>
          </cell>
          <cell r="G208" t="str">
            <v>P3</v>
          </cell>
        </row>
        <row r="209">
          <cell r="A209" t="str">
            <v xml:space="preserve"> 2. Government consumption expenditure  </v>
          </cell>
          <cell r="G209" t="str">
            <v>P3</v>
          </cell>
        </row>
        <row r="210">
          <cell r="A210" t="str">
            <v xml:space="preserve"> 3. Gross fixed capital formation  </v>
          </cell>
          <cell r="G210" t="str">
            <v>P51</v>
          </cell>
        </row>
        <row r="211">
          <cell r="A211" t="str">
            <v xml:space="preserve"> 4. Final domestic demand (1+2+3) </v>
          </cell>
        </row>
        <row r="212">
          <cell r="A212" t="str">
            <v xml:space="preserve"> 5. Change in inventories + net acquisition of  </v>
          </cell>
        </row>
        <row r="213">
          <cell r="A213" t="str">
            <v xml:space="preserve">    valuables as % of GDP  </v>
          </cell>
          <cell r="G213" t="str">
            <v>P52+P53</v>
          </cell>
        </row>
        <row r="214">
          <cell r="A214" t="str">
            <v xml:space="preserve"> 6. Domestic demand (4+5)  </v>
          </cell>
        </row>
        <row r="215">
          <cell r="A215" t="str">
            <v xml:space="preserve"> 7. Exports of goods and services  </v>
          </cell>
          <cell r="G215" t="str">
            <v>P6</v>
          </cell>
        </row>
        <row r="216">
          <cell r="A216" t="str">
            <v xml:space="preserve"> 7a. - of which, goods  </v>
          </cell>
          <cell r="G216" t="str">
            <v>P61</v>
          </cell>
        </row>
        <row r="217">
          <cell r="A217" t="str">
            <v xml:space="preserve"> 7b. - of which, services </v>
          </cell>
          <cell r="G217" t="str">
            <v>P62</v>
          </cell>
        </row>
        <row r="218">
          <cell r="A218" t="str">
            <v xml:space="preserve"> 8. Final demand (6+7) </v>
          </cell>
        </row>
        <row r="219">
          <cell r="A219" t="str">
            <v xml:space="preserve"> 9. Imports of goods and services  </v>
          </cell>
          <cell r="G219" t="str">
            <v>P7</v>
          </cell>
        </row>
        <row r="220">
          <cell r="A220" t="str">
            <v xml:space="preserve"> 9a. - of which goods  </v>
          </cell>
          <cell r="G220" t="str">
            <v>P71</v>
          </cell>
        </row>
        <row r="221">
          <cell r="A221" t="str">
            <v xml:space="preserve"> 9b. - of which services </v>
          </cell>
          <cell r="G221" t="str">
            <v>P72</v>
          </cell>
        </row>
        <row r="222">
          <cell r="A222" t="str">
            <v xml:space="preserve">10. GDP at market prices (8-9)  </v>
          </cell>
          <cell r="G222" t="str">
            <v>B1*g</v>
          </cell>
        </row>
        <row r="223">
          <cell r="A223" t="str">
            <v xml:space="preserve">11. - of which, external balance of g&amp;s  </v>
          </cell>
          <cell r="G223" t="str">
            <v>B11</v>
          </cell>
        </row>
        <row r="224">
          <cell r="A224" t="str">
            <v xml:space="preserve">11a. - of which goods  </v>
          </cell>
          <cell r="G224" t="str">
            <v xml:space="preserve"> </v>
          </cell>
        </row>
        <row r="225">
          <cell r="A225" t="str">
            <v xml:space="preserve">11b. - of which services </v>
          </cell>
          <cell r="G225" t="str">
            <v xml:space="preserve"> </v>
          </cell>
        </row>
        <row r="226">
          <cell r="A226" t="str">
            <v xml:space="preserve">12. Balance of primary income with the RoW </v>
          </cell>
          <cell r="G226" t="str">
            <v>B5</v>
          </cell>
        </row>
        <row r="227">
          <cell r="A227" t="str">
            <v xml:space="preserve">13. Gross National Income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Compensation of employees  </v>
          </cell>
          <cell r="G229" t="str">
            <v>D1</v>
          </cell>
        </row>
        <row r="230">
          <cell r="A230" t="str">
            <v xml:space="preserve">15. Gross operating surplus and mixed income </v>
          </cell>
          <cell r="G230" t="str">
            <v>B2g+B3g</v>
          </cell>
        </row>
        <row r="231">
          <cell r="A231" t="str">
            <v xml:space="preserve">16. Gross value added at basic prices </v>
          </cell>
          <cell r="G231" t="str">
            <v>B1g</v>
          </cell>
        </row>
        <row r="232">
          <cell r="A232" t="str">
            <v xml:space="preserve">16a. - of which, labour costs, incl. of self-employed </v>
          </cell>
          <cell r="G232" t="str">
            <v xml:space="preserve"> </v>
          </cell>
        </row>
        <row r="233">
          <cell r="A233" t="str">
            <v xml:space="preserve">17. Taxes net of subsidies (18-19) </v>
          </cell>
          <cell r="G233" t="str">
            <v xml:space="preserve"> </v>
          </cell>
        </row>
        <row r="234">
          <cell r="A234" t="str">
            <v xml:space="preserve">18. - taxes on products </v>
          </cell>
          <cell r="G234" t="str">
            <v>D21</v>
          </cell>
        </row>
        <row r="235">
          <cell r="A235" t="str">
            <v xml:space="preserve">19. - subsidies on products  </v>
          </cell>
          <cell r="G235" t="str">
            <v>D31</v>
          </cell>
        </row>
        <row r="236">
          <cell r="A236" t="str">
            <v xml:space="preserve">20. GDP market prices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 xml:space="preserve"> Table 5</v>
          </cell>
        </row>
        <row r="263">
          <cell r="A263" t="str">
            <v xml:space="preserve"> COSTS AND PRICES </v>
          </cell>
        </row>
        <row r="265">
          <cell r="A265" t="str">
            <v xml:space="preserve"> Country: </v>
          </cell>
        </row>
        <row r="266">
          <cell r="A266" t="str">
            <v xml:space="preserve"> Currency unit: </v>
          </cell>
        </row>
        <row r="267">
          <cell r="A267" t="str">
            <v xml:space="preserve"> ESA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% change in implicit price deflator </v>
          </cell>
        </row>
        <row r="270">
          <cell r="A270" t="str">
            <v xml:space="preserve"> 1. Private consumption expenditure  </v>
          </cell>
        </row>
        <row r="271">
          <cell r="A271" t="str">
            <v xml:space="preserve"> 2. Government consumption expenditure  </v>
          </cell>
        </row>
        <row r="272">
          <cell r="A272" t="str">
            <v xml:space="preserve"> 3. Gross fixed capital formation  </v>
          </cell>
        </row>
        <row r="273">
          <cell r="A273" t="str">
            <v xml:space="preserve"> 3a. - of which, construction </v>
          </cell>
        </row>
        <row r="274">
          <cell r="A274" t="str">
            <v xml:space="preserve"> 3b. - of which, equipment </v>
          </cell>
        </row>
        <row r="275">
          <cell r="A275" t="str">
            <v xml:space="preserve"> 4. Final domestic demand </v>
          </cell>
        </row>
        <row r="276">
          <cell r="A276" t="str">
            <v xml:space="preserve"> 5. Change in inventories </v>
          </cell>
        </row>
        <row r="277">
          <cell r="A277" t="str">
            <v xml:space="preserve"> 6. Domestic demand </v>
          </cell>
        </row>
        <row r="278">
          <cell r="A278" t="str">
            <v xml:space="preserve"> 7. Exports of goods and services  </v>
          </cell>
        </row>
        <row r="279">
          <cell r="A279" t="str">
            <v xml:space="preserve"> 7a. - of which, goods  </v>
          </cell>
        </row>
        <row r="280">
          <cell r="A280" t="str">
            <v xml:space="preserve"> 7b. - of which, services </v>
          </cell>
        </row>
        <row r="281">
          <cell r="A281" t="str">
            <v xml:space="preserve"> 8. Final demand </v>
          </cell>
        </row>
        <row r="282">
          <cell r="A282" t="str">
            <v xml:space="preserve"> 9. Imports of goods and services  </v>
          </cell>
        </row>
        <row r="283">
          <cell r="A283" t="str">
            <v xml:space="preserve"> 9a. - of which, goods  </v>
          </cell>
        </row>
        <row r="284">
          <cell r="A284" t="str">
            <v xml:space="preserve"> 9b. - of which, services </v>
          </cell>
        </row>
        <row r="285">
          <cell r="A285" t="str">
            <v xml:space="preserve">10. Gross domestic product at market prices </v>
          </cell>
        </row>
        <row r="286">
          <cell r="A286" t="str">
            <v xml:space="preserve">11. Terms of trade of goods and services </v>
          </cell>
        </row>
        <row r="287">
          <cell r="A287" t="str">
            <v xml:space="preserve">11a. - of which, terms of trade of goods </v>
          </cell>
        </row>
        <row r="288">
          <cell r="A288" t="str">
            <v xml:space="preserve">11b. - of which, terms of trade of services </v>
          </cell>
        </row>
        <row r="290">
          <cell r="N290" t="str">
            <v xml:space="preserve">% change </v>
          </cell>
        </row>
        <row r="291">
          <cell r="A291" t="str">
            <v xml:space="preserve">12. HICP </v>
          </cell>
        </row>
        <row r="292">
          <cell r="A292" t="str">
            <v xml:space="preserve">13. Consumer prices (national index) </v>
          </cell>
        </row>
        <row r="294">
          <cell r="N294" t="str">
            <v xml:space="preserve"> Contribution to % change in cost </v>
          </cell>
        </row>
        <row r="295">
          <cell r="N295" t="str">
            <v xml:space="preserve"> per unit of real GDP at market prices </v>
          </cell>
        </row>
        <row r="296">
          <cell r="A296" t="str">
            <v xml:space="preserve">14. Compensation of employees  </v>
          </cell>
        </row>
        <row r="297">
          <cell r="A297" t="str">
            <v xml:space="preserve">14a. - of which, gross wages and salaries </v>
          </cell>
        </row>
        <row r="298">
          <cell r="A298" t="str">
            <v xml:space="preserve">14b. - of which, employers' social contributions </v>
          </cell>
        </row>
        <row r="299">
          <cell r="A299" t="str">
            <v xml:space="preserve">15. Gross operating surplus / mixed income </v>
          </cell>
        </row>
        <row r="300">
          <cell r="A300" t="str">
            <v xml:space="preserve">16. Gross value added at basic prices </v>
          </cell>
        </row>
        <row r="301">
          <cell r="A301" t="str">
            <v xml:space="preserve">17. Taxes net of subsidies </v>
          </cell>
        </row>
        <row r="302">
          <cell r="A302" t="str">
            <v xml:space="preserve">18. Gross domestic product at market prices </v>
          </cell>
        </row>
        <row r="327">
          <cell r="A327" t="str">
            <v xml:space="preserve"> Table 6</v>
          </cell>
        </row>
        <row r="328">
          <cell r="A328" t="str">
            <v xml:space="preserve"> PRODUCTIVITY AND UNIT LABOUR COSTS </v>
          </cell>
        </row>
        <row r="330">
          <cell r="A330" t="str">
            <v xml:space="preserve"> Country: </v>
          </cell>
        </row>
        <row r="331">
          <cell r="A331" t="str">
            <v xml:space="preserve"> Currency unit:</v>
          </cell>
        </row>
        <row r="332">
          <cell r="A332" t="str">
            <v xml:space="preserve"> ESA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 xml:space="preserve">ESA 95 </v>
          </cell>
          <cell r="N334" t="str">
            <v xml:space="preserve"> %</v>
          </cell>
          <cell r="T334" t="str">
            <v xml:space="preserve"> %</v>
          </cell>
          <cell r="Z334" t="str">
            <v xml:space="preserve"> %</v>
          </cell>
          <cell r="AF334" t="str">
            <v xml:space="preserve"> %</v>
          </cell>
        </row>
        <row r="335">
          <cell r="G335" t="str">
            <v>code</v>
          </cell>
          <cell r="J335" t="str">
            <v>Level</v>
          </cell>
          <cell r="M335" t="str">
            <v xml:space="preserve"> change</v>
          </cell>
          <cell r="P335" t="str">
            <v>Level</v>
          </cell>
          <cell r="S335" t="str">
            <v xml:space="preserve"> change</v>
          </cell>
          <cell r="V335" t="str">
            <v>Level</v>
          </cell>
          <cell r="Y335" t="str">
            <v xml:space="preserve"> change</v>
          </cell>
          <cell r="AB335" t="str">
            <v>Level</v>
          </cell>
          <cell r="AE335" t="str">
            <v xml:space="preserve"> change</v>
          </cell>
        </row>
        <row r="336">
          <cell r="J336" t="str">
            <v xml:space="preserve"> WHOLE ECONOMY </v>
          </cell>
        </row>
        <row r="337">
          <cell r="A337" t="str">
            <v xml:space="preserve"> 1. Gross value added at  1995 basic prices </v>
          </cell>
          <cell r="G337" t="str">
            <v>B1g</v>
          </cell>
        </row>
        <row r="338">
          <cell r="A338" t="str">
            <v xml:space="preserve"> 2. Employment ('000) </v>
          </cell>
        </row>
        <row r="339">
          <cell r="A339" t="str">
            <v xml:space="preserve"> 3. GVA per occupied person (1:2) </v>
          </cell>
        </row>
        <row r="340">
          <cell r="A340" t="str">
            <v xml:space="preserve"> 4. Compensation of employees per head </v>
          </cell>
        </row>
        <row r="341">
          <cell r="A341" t="str">
            <v xml:space="preserve"> 4a. - of which, wages and salaries per head </v>
          </cell>
        </row>
        <row r="342">
          <cell r="A342" t="str">
            <v xml:space="preserve"> 4b. - of which, employers' contributions per head </v>
          </cell>
        </row>
        <row r="343">
          <cell r="A343" t="str">
            <v xml:space="preserve"> 5. Unit labour costs (4:3) (1995=100) </v>
          </cell>
        </row>
        <row r="345">
          <cell r="J345" t="str">
            <v xml:space="preserve"> MANUFACTURING INDUSTRY </v>
          </cell>
        </row>
        <row r="346">
          <cell r="A346" t="str">
            <v xml:space="preserve"> 1. Gross value added at  1995 basic prices </v>
          </cell>
          <cell r="G346" t="str">
            <v>B1g</v>
          </cell>
        </row>
        <row r="347">
          <cell r="A347" t="str">
            <v xml:space="preserve"> 2. Employment ('000) </v>
          </cell>
        </row>
        <row r="348">
          <cell r="A348" t="str">
            <v xml:space="preserve"> 3. GVA per occupied person (1:2) </v>
          </cell>
        </row>
        <row r="349">
          <cell r="A349" t="str">
            <v xml:space="preserve"> 4. Compensation of employees/head </v>
          </cell>
        </row>
        <row r="350">
          <cell r="A350" t="str">
            <v xml:space="preserve"> 4a. - of which, wages and salaries per head </v>
          </cell>
        </row>
        <row r="351">
          <cell r="A351" t="str">
            <v xml:space="preserve"> 4b. - of which, employers' contributions per head </v>
          </cell>
        </row>
        <row r="352">
          <cell r="A352" t="str">
            <v xml:space="preserve"> 5. Unit labour costs (4:3) (1995=100) </v>
          </cell>
        </row>
        <row r="354">
          <cell r="J354" t="str">
            <v xml:space="preserve"> NON-MANUFACTURING  </v>
          </cell>
        </row>
        <row r="355">
          <cell r="A355" t="str">
            <v xml:space="preserve"> 1. Gross value added at  1995 basic prices </v>
          </cell>
          <cell r="G355" t="str">
            <v>B1g</v>
          </cell>
        </row>
        <row r="356">
          <cell r="A356" t="str">
            <v xml:space="preserve"> 2. Employment ('000) </v>
          </cell>
        </row>
        <row r="357">
          <cell r="A357" t="str">
            <v xml:space="preserve"> 3. GVA per occupied person (1:2) </v>
          </cell>
        </row>
        <row r="358">
          <cell r="A358" t="str">
            <v xml:space="preserve"> 4. Compensation of employees/head </v>
          </cell>
        </row>
        <row r="359">
          <cell r="A359" t="str">
            <v xml:space="preserve"> 4a. - of which, wages and salaries per head </v>
          </cell>
        </row>
        <row r="360">
          <cell r="A360" t="str">
            <v xml:space="preserve"> 4b. - of which, employers' contributions per head </v>
          </cell>
        </row>
        <row r="361">
          <cell r="A361" t="str">
            <v xml:space="preserve"> 5. Unit labour costs (4:3) (1995=100) </v>
          </cell>
        </row>
        <row r="362">
          <cell r="A362" t="str">
            <v xml:space="preserve"> </v>
          </cell>
        </row>
        <row r="366">
          <cell r="A366" t="str">
            <v xml:space="preserve"> Table 7</v>
          </cell>
        </row>
        <row r="367">
          <cell r="A367" t="str">
            <v xml:space="preserve">  EMPLOYMENT AND UNEMPLOYMENT  </v>
          </cell>
        </row>
        <row r="369">
          <cell r="A369" t="str">
            <v xml:space="preserve"> Country: </v>
          </cell>
        </row>
        <row r="370">
          <cell r="A370" t="str">
            <v xml:space="preserve"> Unit:  '000 persons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 xml:space="preserve"> %</v>
          </cell>
          <cell r="S372" t="str">
            <v xml:space="preserve"> %</v>
          </cell>
          <cell r="Y372" t="str">
            <v xml:space="preserve"> %</v>
          </cell>
          <cell r="AE372" t="str">
            <v xml:space="preserve"> %</v>
          </cell>
        </row>
        <row r="373">
          <cell r="J373" t="str">
            <v>Level</v>
          </cell>
          <cell r="M373" t="str">
            <v xml:space="preserve"> change</v>
          </cell>
          <cell r="P373" t="str">
            <v>Level</v>
          </cell>
          <cell r="S373" t="str">
            <v xml:space="preserve"> change</v>
          </cell>
          <cell r="V373" t="str">
            <v>Level</v>
          </cell>
          <cell r="Y373" t="str">
            <v xml:space="preserve"> change</v>
          </cell>
          <cell r="AB373" t="str">
            <v>Level</v>
          </cell>
          <cell r="AE373" t="str">
            <v xml:space="preserve"> change</v>
          </cell>
        </row>
        <row r="374">
          <cell r="A374" t="str">
            <v xml:space="preserve"> 1. Total population  </v>
          </cell>
        </row>
        <row r="375">
          <cell r="A375" t="str">
            <v xml:space="preserve"> 2. Population of working age (15-64 years) </v>
          </cell>
        </row>
        <row r="376">
          <cell r="A376" t="str">
            <v xml:space="preserve"> 3. Total labour force  </v>
          </cell>
        </row>
        <row r="377">
          <cell r="A377" t="str">
            <v xml:space="preserve"> 4. Calculated activity rate (%) (3:2) </v>
          </cell>
        </row>
        <row r="378">
          <cell r="A378" t="str">
            <v xml:space="preserve"> 5. Civilian labour force </v>
          </cell>
        </row>
        <row r="379">
          <cell r="A379" t="str">
            <v xml:space="preserve"> 6. Total employment </v>
          </cell>
        </row>
        <row r="380">
          <cell r="A380" t="str">
            <v xml:space="preserve"> 6a. - of which, employees </v>
          </cell>
        </row>
        <row r="381">
          <cell r="A381" t="str">
            <v xml:space="preserve"> 6b. - of which, self-employed </v>
          </cell>
        </row>
        <row r="382">
          <cell r="A382" t="str">
            <v xml:space="preserve"> 7. Calculated employment rate (%) (6:2) </v>
          </cell>
        </row>
        <row r="383">
          <cell r="A383" t="str">
            <v xml:space="preserve"> 8. Unemployment (3-6) </v>
          </cell>
        </row>
        <row r="384">
          <cell r="A384" t="str">
            <v xml:space="preserve"> 9. Calculated unemployment rate (%) (8:5) </v>
          </cell>
        </row>
        <row r="386">
          <cell r="A386" t="str">
            <v xml:space="preserve">Structural Indicators definitions </v>
          </cell>
        </row>
        <row r="387">
          <cell r="A387" t="str">
            <v xml:space="preserve">10. Unemployment rate, Eurostat definition (%) </v>
          </cell>
        </row>
        <row r="388">
          <cell r="A388" t="str">
            <v xml:space="preserve">11. Activity rate (%) </v>
          </cell>
        </row>
        <row r="389">
          <cell r="A389" t="str">
            <v xml:space="preserve">12. Employment rate (%) </v>
          </cell>
        </row>
        <row r="392">
          <cell r="A392" t="str">
            <v xml:space="preserve"> Table 8</v>
          </cell>
        </row>
        <row r="393">
          <cell r="A393" t="str">
            <v xml:space="preserve">INCOME AND EXPENDITURE OF HOUSEHOLDS AND NON-PROFIT INSTITUTIONS </v>
          </cell>
        </row>
        <row r="394">
          <cell r="A394" t="str">
            <v xml:space="preserve">SERVING HOUSEHOLDS (S14+S15) </v>
          </cell>
        </row>
        <row r="396">
          <cell r="A396" t="str">
            <v xml:space="preserve"> Country:  </v>
          </cell>
        </row>
        <row r="397">
          <cell r="A397" t="str">
            <v xml:space="preserve"> Currency unit:  </v>
          </cell>
        </row>
        <row r="398">
          <cell r="A398" t="str">
            <v xml:space="preserve"> ESA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 xml:space="preserve">ESA 95 </v>
          </cell>
          <cell r="M400" t="str">
            <v xml:space="preserve"> %</v>
          </cell>
          <cell r="S400" t="str">
            <v xml:space="preserve"> %</v>
          </cell>
          <cell r="Y400" t="str">
            <v xml:space="preserve"> %</v>
          </cell>
          <cell r="AE400" t="str">
            <v xml:space="preserve"> %</v>
          </cell>
        </row>
        <row r="401">
          <cell r="E401" t="str">
            <v>code</v>
          </cell>
          <cell r="J401" t="str">
            <v>Level</v>
          </cell>
          <cell r="M401" t="str">
            <v xml:space="preserve"> change</v>
          </cell>
          <cell r="P401" t="str">
            <v>Level</v>
          </cell>
          <cell r="S401" t="str">
            <v xml:space="preserve"> change</v>
          </cell>
          <cell r="V401" t="str">
            <v>Level</v>
          </cell>
          <cell r="Y401" t="str">
            <v xml:space="preserve"> change</v>
          </cell>
          <cell r="AB401" t="str">
            <v>Level</v>
          </cell>
          <cell r="AE401" t="str">
            <v xml:space="preserve"> change</v>
          </cell>
        </row>
        <row r="402">
          <cell r="A402" t="str">
            <v xml:space="preserve"> 1. Compensation of employees </v>
          </cell>
          <cell r="E402" t="str">
            <v>D1</v>
          </cell>
        </row>
        <row r="403">
          <cell r="A403" t="str">
            <v xml:space="preserve"> 1a. - of which, gross wages and salaries  </v>
          </cell>
          <cell r="E403" t="str">
            <v>D11</v>
          </cell>
        </row>
        <row r="404">
          <cell r="A404" t="str">
            <v xml:space="preserve"> 2. Non-labour income, net  </v>
          </cell>
          <cell r="E404" t="str">
            <v>B2g+B3g+D4</v>
          </cell>
        </row>
        <row r="405">
          <cell r="A405" t="str">
            <v xml:space="preserve"> 3. Current transfers received  </v>
          </cell>
          <cell r="E405" t="str">
            <v>D62+D7</v>
          </cell>
        </row>
        <row r="406">
          <cell r="A406" t="str">
            <v xml:space="preserve"> 4. Current taxes on income and wealth </v>
          </cell>
          <cell r="E406" t="str">
            <v>D5</v>
          </cell>
        </row>
        <row r="407">
          <cell r="A407" t="str">
            <v xml:space="preserve"> 5. Current transfers paid  </v>
          </cell>
          <cell r="E407" t="str">
            <v>D61+D7</v>
          </cell>
        </row>
        <row r="408">
          <cell r="A408" t="str">
            <v xml:space="preserve"> 6. Gross disposable income (1+2+3-4-5)  </v>
          </cell>
          <cell r="E408" t="str">
            <v>B6g</v>
          </cell>
        </row>
        <row r="409">
          <cell r="A409" t="str">
            <v xml:space="preserve"> 7. Change in net equity in pension funds res. </v>
          </cell>
          <cell r="E409" t="str">
            <v>D8</v>
          </cell>
        </row>
        <row r="410">
          <cell r="A410" t="str">
            <v xml:space="preserve"> 8. Adjusted gross disposable income (6+7)  </v>
          </cell>
          <cell r="E410" t="str">
            <v xml:space="preserve"> </v>
          </cell>
        </row>
        <row r="411">
          <cell r="A411" t="str">
            <v xml:space="preserve"> 9. Real adjusted gross disposable income  </v>
          </cell>
          <cell r="E411" t="str">
            <v xml:space="preserve"> </v>
          </cell>
        </row>
        <row r="412">
          <cell r="A412" t="str">
            <v xml:space="preserve">10. Final consumption expenditure  </v>
          </cell>
          <cell r="E412" t="str">
            <v>P3</v>
          </cell>
        </row>
        <row r="413">
          <cell r="A413" t="str">
            <v xml:space="preserve">11. Gross saving (8-10) </v>
          </cell>
          <cell r="E413" t="str">
            <v>B8g</v>
          </cell>
        </row>
        <row r="414">
          <cell r="A414" t="str">
            <v xml:space="preserve">12. Saving rate (%) (11:8)  </v>
          </cell>
          <cell r="E414" t="str">
            <v xml:space="preserve"> </v>
          </cell>
        </row>
        <row r="415">
          <cell r="A415" t="str">
            <v xml:space="preserve">13. Gross capital formation </v>
          </cell>
          <cell r="E415" t="str">
            <v>P5</v>
          </cell>
        </row>
        <row r="416">
          <cell r="A416" t="str">
            <v xml:space="preserve">14. Other capital expenditure, net </v>
          </cell>
          <cell r="E416" t="str">
            <v>D9+K2</v>
          </cell>
        </row>
        <row r="417">
          <cell r="A417" t="str">
            <v xml:space="preserve">15. Net lending (+) or net borrowing (-) 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as % of GDP  </v>
          </cell>
        </row>
        <row r="424">
          <cell r="A424" t="str">
            <v xml:space="preserve"> Table 9</v>
          </cell>
        </row>
        <row r="425">
          <cell r="A425" t="str">
            <v xml:space="preserve">INCOME AND EXPENDITURE OF CORPORATIONS (S11+ S12)  </v>
          </cell>
        </row>
        <row r="427">
          <cell r="A427" t="str">
            <v xml:space="preserve"> Country:</v>
          </cell>
        </row>
        <row r="428">
          <cell r="A428" t="str">
            <v xml:space="preserve"> Currency unit:  </v>
          </cell>
        </row>
        <row r="429">
          <cell r="A429" t="str">
            <v xml:space="preserve"> ESA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 xml:space="preserve">ESA 95 </v>
          </cell>
          <cell r="M431" t="str">
            <v xml:space="preserve"> %</v>
          </cell>
          <cell r="S431" t="str">
            <v xml:space="preserve"> %</v>
          </cell>
          <cell r="Y431" t="str">
            <v xml:space="preserve"> %</v>
          </cell>
          <cell r="AE431" t="str">
            <v xml:space="preserve"> %</v>
          </cell>
        </row>
        <row r="432">
          <cell r="E432" t="str">
            <v>code</v>
          </cell>
          <cell r="J432" t="str">
            <v>Level</v>
          </cell>
          <cell r="M432" t="str">
            <v xml:space="preserve"> change</v>
          </cell>
          <cell r="P432" t="str">
            <v>Level</v>
          </cell>
          <cell r="S432" t="str">
            <v xml:space="preserve"> change</v>
          </cell>
          <cell r="V432" t="str">
            <v>Level</v>
          </cell>
          <cell r="Y432" t="str">
            <v xml:space="preserve"> change</v>
          </cell>
          <cell r="AB432" t="str">
            <v>Level</v>
          </cell>
          <cell r="AE432" t="str">
            <v xml:space="preserve"> change</v>
          </cell>
        </row>
        <row r="433">
          <cell r="A433" t="str">
            <v xml:space="preserve"> 1. Gross value added at basic prices  </v>
          </cell>
          <cell r="E433" t="str">
            <v>B1g</v>
          </cell>
        </row>
        <row r="434">
          <cell r="A434" t="str">
            <v xml:space="preserve"> 2. Other subsidies on production </v>
          </cell>
          <cell r="E434" t="str">
            <v>D39</v>
          </cell>
        </row>
        <row r="435">
          <cell r="A435" t="str">
            <v xml:space="preserve"> 3. Other taxes on products </v>
          </cell>
          <cell r="E435" t="str">
            <v>D29</v>
          </cell>
        </row>
        <row r="436">
          <cell r="A436" t="str">
            <v xml:space="preserve"> 4. Compensation of employees  </v>
          </cell>
          <cell r="E436" t="str">
            <v>D1</v>
          </cell>
        </row>
        <row r="437">
          <cell r="A437" t="str">
            <v xml:space="preserve"> 5. Gross operating surplus (1+2-3-4)  </v>
          </cell>
          <cell r="E437" t="str">
            <v>B2g</v>
          </cell>
        </row>
        <row r="438">
          <cell r="A438" t="str">
            <v xml:space="preserve"> 6. Property income, net  </v>
          </cell>
          <cell r="E438" t="str">
            <v>D4</v>
          </cell>
        </row>
        <row r="439">
          <cell r="A439" t="str">
            <v xml:space="preserve"> 7. Current transfers, net receipts </v>
          </cell>
          <cell r="E439" t="str">
            <v>D61-D62+D7</v>
          </cell>
        </row>
        <row r="440">
          <cell r="A440" t="str">
            <v xml:space="preserve"> 8. Current taxes on income and wealth  </v>
          </cell>
          <cell r="E440" t="str">
            <v>D5</v>
          </cell>
        </row>
        <row r="441">
          <cell r="A441" t="str">
            <v xml:space="preserve"> 9. Change in net equity in pension funds res. </v>
          </cell>
          <cell r="E441" t="str">
            <v>D8</v>
          </cell>
        </row>
        <row r="442">
          <cell r="A442" t="str">
            <v xml:space="preserve">10. Gross saving (5+6+7-8-9)  </v>
          </cell>
          <cell r="E442" t="str">
            <v>B8g</v>
          </cell>
        </row>
        <row r="443">
          <cell r="A443" t="str">
            <v xml:space="preserve">10a. p.m. 10 as % of GDP  </v>
          </cell>
        </row>
        <row r="444">
          <cell r="A444" t="str">
            <v xml:space="preserve">11. Gross capital formation </v>
          </cell>
          <cell r="E444" t="str">
            <v>P5</v>
          </cell>
        </row>
        <row r="445">
          <cell r="A445" t="str">
            <v xml:space="preserve">12. Other capital expenditure, net </v>
          </cell>
          <cell r="E445" t="str">
            <v>D9+K2</v>
          </cell>
        </row>
        <row r="446">
          <cell r="A446" t="str">
            <v xml:space="preserve">13. Net lending (+) or net borrowing (-)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as % of GDP  </v>
          </cell>
        </row>
        <row r="457">
          <cell r="A457" t="str">
            <v xml:space="preserve"> Table 10</v>
          </cell>
        </row>
        <row r="458">
          <cell r="A458" t="str">
            <v xml:space="preserve">RESOURCES AND EXPENDITURE OF GENERAL GOVERNMENT (S13) </v>
          </cell>
        </row>
        <row r="460">
          <cell r="A460" t="str">
            <v xml:space="preserve"> Country: </v>
          </cell>
        </row>
        <row r="461">
          <cell r="A461" t="str">
            <v xml:space="preserve"> Currency unit:  </v>
          </cell>
        </row>
        <row r="462">
          <cell r="A462" t="str">
            <v xml:space="preserve"> ESA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 xml:space="preserve">ESA 95 </v>
          </cell>
          <cell r="M464" t="str">
            <v xml:space="preserve"> %</v>
          </cell>
          <cell r="S464" t="str">
            <v xml:space="preserve"> %</v>
          </cell>
          <cell r="Y464" t="str">
            <v xml:space="preserve"> %</v>
          </cell>
          <cell r="AE464" t="str">
            <v xml:space="preserve"> %</v>
          </cell>
        </row>
        <row r="465">
          <cell r="G465" t="str">
            <v>code</v>
          </cell>
          <cell r="J465" t="str">
            <v>Level</v>
          </cell>
          <cell r="M465" t="str">
            <v xml:space="preserve"> change</v>
          </cell>
          <cell r="P465" t="str">
            <v>Level</v>
          </cell>
          <cell r="S465" t="str">
            <v xml:space="preserve"> change</v>
          </cell>
          <cell r="V465" t="str">
            <v>Level</v>
          </cell>
          <cell r="Y465" t="str">
            <v xml:space="preserve"> change</v>
          </cell>
          <cell r="AB465" t="str">
            <v>Level</v>
          </cell>
          <cell r="AE465" t="str">
            <v xml:space="preserve"> change</v>
          </cell>
        </row>
        <row r="466">
          <cell r="A466" t="str">
            <v xml:space="preserve"> 1. Taxes on production and imports </v>
          </cell>
          <cell r="G466" t="str">
            <v>D2</v>
          </cell>
        </row>
        <row r="467">
          <cell r="A467" t="str">
            <v xml:space="preserve"> 2. Current taxes on income and wealth, etc. </v>
          </cell>
          <cell r="G467" t="str">
            <v>D5</v>
          </cell>
        </row>
        <row r="468">
          <cell r="A468" t="str">
            <v xml:space="preserve"> 3. Social contributions  </v>
          </cell>
          <cell r="G468" t="str">
            <v>D61</v>
          </cell>
        </row>
        <row r="469">
          <cell r="A469" t="str">
            <v xml:space="preserve"> 3a. - of which, actual social contributions </v>
          </cell>
          <cell r="G469" t="str">
            <v>D611</v>
          </cell>
        </row>
        <row r="470">
          <cell r="A470" t="str">
            <v xml:space="preserve"> 4. Other current resources </v>
          </cell>
          <cell r="G470" t="str">
            <v xml:space="preserve"> </v>
          </cell>
        </row>
        <row r="471">
          <cell r="A471" t="str">
            <v xml:space="preserve"> 5. Total current resources (1+2+3+4) </v>
          </cell>
          <cell r="G471" t="str">
            <v xml:space="preserve"> </v>
          </cell>
        </row>
        <row r="472">
          <cell r="A472" t="str">
            <v xml:space="preserve"> 6. Collective consumption expenditure </v>
          </cell>
          <cell r="G472" t="str">
            <v>P32</v>
          </cell>
        </row>
        <row r="473">
          <cell r="A473" t="str">
            <v xml:space="preserve"> 7. Social transfers in kind </v>
          </cell>
          <cell r="G473" t="str">
            <v>D63=P31</v>
          </cell>
        </row>
        <row r="474">
          <cell r="A474" t="str">
            <v xml:space="preserve"> 8. Government final consumption expenditure (6+7) </v>
          </cell>
          <cell r="G474" t="str">
            <v>P3</v>
          </cell>
        </row>
        <row r="475">
          <cell r="A475" t="str">
            <v xml:space="preserve"> 8a. - of which, compensation of employees </v>
          </cell>
          <cell r="G475" t="str">
            <v>D1</v>
          </cell>
        </row>
        <row r="476">
          <cell r="A476" t="str">
            <v xml:space="preserve"> 9. Social transfers other than in kind </v>
          </cell>
          <cell r="G476" t="str">
            <v>D62</v>
          </cell>
        </row>
        <row r="477">
          <cell r="A477" t="str">
            <v xml:space="preserve">10. Interest </v>
          </cell>
          <cell r="G477" t="str">
            <v>D41</v>
          </cell>
        </row>
        <row r="478">
          <cell r="A478" t="str">
            <v xml:space="preserve">11. Subsidies </v>
          </cell>
          <cell r="G478" t="str">
            <v>D3</v>
          </cell>
        </row>
        <row r="479">
          <cell r="A479" t="str">
            <v xml:space="preserve">12. Other current expenditure </v>
          </cell>
          <cell r="G479" t="str">
            <v xml:space="preserve"> </v>
          </cell>
        </row>
        <row r="480">
          <cell r="A480" t="str">
            <v xml:space="preserve">13. Total current expenditure (8+9+10+11+12) </v>
          </cell>
          <cell r="G480" t="str">
            <v xml:space="preserve"> </v>
          </cell>
        </row>
        <row r="481">
          <cell r="A481" t="str">
            <v xml:space="preserve">14. Capital transfers, received </v>
          </cell>
          <cell r="G481" t="str">
            <v>D9</v>
          </cell>
        </row>
        <row r="482">
          <cell r="A482" t="str">
            <v xml:space="preserve">15. Gross fixed capital formation </v>
          </cell>
          <cell r="G482" t="str">
            <v>P51</v>
          </cell>
        </row>
        <row r="483">
          <cell r="A483" t="str">
            <v xml:space="preserve">16. Other capital expenditure, net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>% of</v>
          </cell>
          <cell r="S485" t="str">
            <v>% of</v>
          </cell>
          <cell r="Y485" t="str">
            <v>% of</v>
          </cell>
          <cell r="AE485" t="str">
            <v>% of</v>
          </cell>
        </row>
        <row r="486">
          <cell r="G486" t="str">
            <v xml:space="preserve"> </v>
          </cell>
          <cell r="M486" t="str">
            <v>GDP</v>
          </cell>
          <cell r="S486" t="str">
            <v>GDP</v>
          </cell>
          <cell r="Y486" t="str">
            <v>GDP</v>
          </cell>
          <cell r="AE486" t="str">
            <v>GDP</v>
          </cell>
        </row>
        <row r="487">
          <cell r="A487" t="str">
            <v xml:space="preserve">17. Gross saving (5-13)  </v>
          </cell>
          <cell r="G487" t="str">
            <v>B8g</v>
          </cell>
        </row>
        <row r="488">
          <cell r="A488" t="str">
            <v xml:space="preserve">18. Net lending(+)/net borrowing(-) (17+14-15-16) </v>
          </cell>
          <cell r="G488" t="str">
            <v>B9</v>
          </cell>
        </row>
        <row r="489">
          <cell r="A489" t="str">
            <v xml:space="preserve">18a. - primary balance  </v>
          </cell>
          <cell r="G489" t="str">
            <v xml:space="preserve"> </v>
          </cell>
        </row>
        <row r="490">
          <cell r="A490" t="str">
            <v xml:space="preserve">19. General government consolidated gross debt  </v>
          </cell>
          <cell r="G490" t="str">
            <v xml:space="preserve"> </v>
          </cell>
        </row>
        <row r="492">
          <cell r="A492" t="str">
            <v xml:space="preserve">20. Total government revenue, harmonised def. </v>
          </cell>
          <cell r="G492" t="str">
            <v>TR*</v>
          </cell>
        </row>
        <row r="493">
          <cell r="A493" t="str">
            <v xml:space="preserve">21. Total government expenditure, harmonised def. </v>
          </cell>
          <cell r="G493" t="str">
            <v>TE*</v>
          </cell>
        </row>
        <row r="494">
          <cell r="A494" t="str">
            <v xml:space="preserve">22. Net lending(+)/net borrowing(-), EDP def. </v>
          </cell>
          <cell r="G494" t="str">
            <v>EDP B9</v>
          </cell>
        </row>
        <row r="496">
          <cell r="A496" t="str">
            <v xml:space="preserve">23. Tax burden </v>
          </cell>
          <cell r="G496" t="str">
            <v xml:space="preserve"> </v>
          </cell>
        </row>
        <row r="522">
          <cell r="A522" t="str">
            <v xml:space="preserve"> Table 11</v>
          </cell>
        </row>
        <row r="523">
          <cell r="A523" t="str">
            <v>EXTERNAL TRANSACTIONS ACCOUNT OF THE NATION (S2)</v>
          </cell>
          <cell r="B523" t="str">
            <v>EXTERNAL TRANSACTIONS ACCOUNT OF THE NATION (S2)</v>
          </cell>
          <cell r="C523" t="str">
            <v>EXTERNAL TRANSACTIONS ACCOUNT OF THE NATION (S2)</v>
          </cell>
          <cell r="D523" t="str">
            <v>EXTERNAL TRANSACTIONS ACCOUNT OF THE NATION (S2)</v>
          </cell>
          <cell r="E523" t="str">
            <v>EXTERNAL TRANSACTIONS ACCOUNT OF THE NATION (S2)</v>
          </cell>
          <cell r="F523" t="str">
            <v>EXTERNAL TRANSACTIONS ACCOUNT OF THE NATION (S2)</v>
          </cell>
          <cell r="G523" t="str">
            <v>EXTERNAL TRANSACTIONS ACCOUNT OF THE NATION (S2)</v>
          </cell>
          <cell r="H523" t="str">
            <v>EXTERNAL TRANSACTIONS ACCOUNT OF THE NATION (S2)</v>
          </cell>
          <cell r="I523" t="str">
            <v>EXTERNAL TRANSACTIONS ACCOUNT OF THE NATION (S2)</v>
          </cell>
          <cell r="J523" t="str">
            <v>EXTERNAL TRANSACTIONS ACCOUNT OF THE NATION (S2)</v>
          </cell>
          <cell r="K523" t="str">
            <v>EXTERNAL TRANSACTIONS ACCOUNT OF THE NATION (S2)</v>
          </cell>
          <cell r="L523" t="str">
            <v>EXTERNAL TRANSACTIONS ACCOUNT OF THE NATION (S2)</v>
          </cell>
          <cell r="M523" t="str">
            <v>EXTERNAL TRANSACTIONS ACCOUNT OF THE NATION (S2)</v>
          </cell>
          <cell r="N523" t="str">
            <v>EXTERNAL TRANSACTIONS ACCOUNT OF THE NATION (S2)</v>
          </cell>
          <cell r="O523" t="str">
            <v>EXTERNAL TRANSACTIONS ACCOUNT OF THE NATION (S2)</v>
          </cell>
          <cell r="P523" t="str">
            <v>EXTERNAL TRANSACTIONS ACCOUNT OF THE NATION (S2)</v>
          </cell>
          <cell r="Q523" t="str">
            <v>EXTERNAL TRANSACTIONS ACCOUNT OF THE NATION (S2)</v>
          </cell>
          <cell r="R523" t="str">
            <v>EXTERNAL TRANSACTIONS ACCOUNT OF THE NATION (S2)</v>
          </cell>
          <cell r="S523" t="str">
            <v>EXTERNAL TRANSACTIONS ACCOUNT OF THE NATION (S2)</v>
          </cell>
          <cell r="T523" t="str">
            <v>EXTERNAL TRANSACTIONS ACCOUNT OF THE NATION (S2)</v>
          </cell>
          <cell r="U523" t="str">
            <v>EXTERNAL TRANSACTIONS ACCOUNT OF THE NATION (S2)</v>
          </cell>
          <cell r="V523" t="str">
            <v>EXTERNAL TRANSACTIONS ACCOUNT OF THE NATION (S2)</v>
          </cell>
          <cell r="W523" t="str">
            <v>EXTERNAL TRANSACTIONS ACCOUNT OF THE NATION (S2)</v>
          </cell>
          <cell r="X523" t="str">
            <v>EXTERNAL TRANSACTIONS ACCOUNT OF THE NATION (S2)</v>
          </cell>
          <cell r="Y523" t="str">
            <v>EXTERNAL TRANSACTIONS ACCOUNT OF THE NATION (S2)</v>
          </cell>
          <cell r="Z523" t="str">
            <v>EXTERNAL TRANSACTIONS ACCOUNT OF THE NATION (S2)</v>
          </cell>
          <cell r="AA523" t="str">
            <v>EXTERNAL TRANSACTIONS ACCOUNT OF THE NATION (S2)</v>
          </cell>
          <cell r="AB523" t="str">
            <v>EXTERNAL TRANSACTIONS ACCOUNT OF THE NATION (S2)</v>
          </cell>
          <cell r="AC523" t="str">
            <v>EXTERNAL TRANSACTIONS ACCOUNT OF THE NATION (S2)</v>
          </cell>
          <cell r="AD523" t="str">
            <v>EXTERNAL TRANSACTIONS ACCOUNT OF THE NATION (S2)</v>
          </cell>
          <cell r="AE523" t="str">
            <v>EXTERNAL TRANSACTIONS ACCOUNT OF THE NATION (S2)</v>
          </cell>
          <cell r="AF523" t="str">
            <v>EXTERNAL TRANSACTIONS ACCOUNT OF THE NATION (S2)</v>
          </cell>
          <cell r="AG523" t="str">
            <v>EXTERNAL TRANSACTIONS ACCOUNT OF THE NATION (S2)</v>
          </cell>
        </row>
        <row r="525">
          <cell r="A525" t="str">
            <v xml:space="preserve"> Country:  </v>
          </cell>
        </row>
        <row r="526">
          <cell r="A526" t="str">
            <v xml:space="preserve"> Currency unit: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 xml:space="preserve">ESA 95 </v>
          </cell>
          <cell r="M528" t="str">
            <v xml:space="preserve"> %</v>
          </cell>
          <cell r="S528" t="str">
            <v xml:space="preserve"> %</v>
          </cell>
          <cell r="Y528" t="str">
            <v xml:space="preserve"> %</v>
          </cell>
          <cell r="AE528" t="str">
            <v xml:space="preserve"> %</v>
          </cell>
        </row>
        <row r="529">
          <cell r="G529" t="str">
            <v>code</v>
          </cell>
          <cell r="J529" t="str">
            <v>Level</v>
          </cell>
          <cell r="M529" t="str">
            <v xml:space="preserve"> change</v>
          </cell>
          <cell r="P529" t="str">
            <v>Level</v>
          </cell>
          <cell r="S529" t="str">
            <v xml:space="preserve"> change</v>
          </cell>
          <cell r="V529" t="str">
            <v>Level</v>
          </cell>
          <cell r="Y529" t="str">
            <v xml:space="preserve"> change</v>
          </cell>
          <cell r="AB529" t="str">
            <v>Level</v>
          </cell>
          <cell r="AE529" t="str">
            <v xml:space="preserve"> change</v>
          </cell>
        </row>
        <row r="530">
          <cell r="A530" t="str">
            <v xml:space="preserve"> 1. Exports of goods (fob)  </v>
          </cell>
          <cell r="G530" t="str">
            <v>P61</v>
          </cell>
        </row>
        <row r="531">
          <cell r="A531" t="str">
            <v xml:space="preserve"> 2. Imports of goods (fob)  </v>
          </cell>
          <cell r="G531" t="str">
            <v>P71</v>
          </cell>
        </row>
        <row r="532">
          <cell r="A532" t="str">
            <v xml:space="preserve"> 3. Trade balance (goods, fob/fob) (1-2)  </v>
          </cell>
        </row>
        <row r="533">
          <cell r="A533" t="str">
            <v xml:space="preserve"> 3a. p.m.  3 as % of GDP  </v>
          </cell>
        </row>
        <row r="534">
          <cell r="A534" t="str">
            <v xml:space="preserve"> 4. Exports of services  </v>
          </cell>
          <cell r="G534" t="str">
            <v>P62</v>
          </cell>
        </row>
        <row r="535">
          <cell r="A535" t="str">
            <v xml:space="preserve"> 4a. - of which, tourism  </v>
          </cell>
        </row>
        <row r="536">
          <cell r="A536" t="str">
            <v xml:space="preserve"> 5. Imports of services  </v>
          </cell>
          <cell r="G536" t="str">
            <v>P72</v>
          </cell>
        </row>
        <row r="537">
          <cell r="A537" t="str">
            <v xml:space="preserve"> 5a. - of which, tourism   </v>
          </cell>
        </row>
        <row r="538">
          <cell r="A538" t="str">
            <v xml:space="preserve"> 6. Services balance (4-5)  </v>
          </cell>
        </row>
        <row r="539">
          <cell r="A539" t="str">
            <v xml:space="preserve"> 6a. p.m.  6 as % of GDP  </v>
          </cell>
        </row>
        <row r="540">
          <cell r="A540" t="str">
            <v xml:space="preserve"> 7. External balance of goods &amp; services (3+6) </v>
          </cell>
          <cell r="G540" t="str">
            <v>B11</v>
          </cell>
        </row>
        <row r="541">
          <cell r="A541" t="str">
            <v xml:space="preserve"> 7a. p.m.  7 as % of GDP  </v>
          </cell>
        </row>
        <row r="542">
          <cell r="A542" t="str">
            <v xml:space="preserve"> 8. Balance of primary incomes and current transfers </v>
          </cell>
        </row>
        <row r="543">
          <cell r="A543" t="str">
            <v xml:space="preserve"> 8a. - of which, balance of primary income </v>
          </cell>
          <cell r="G543" t="str">
            <v>B5g</v>
          </cell>
        </row>
        <row r="544">
          <cell r="A544" t="str">
            <v xml:space="preserve"> 8b. - of which, net current transfers  </v>
          </cell>
        </row>
        <row r="545">
          <cell r="A545" t="str">
            <v xml:space="preserve"> 8c. p.m.  8 as % of GDP  </v>
          </cell>
        </row>
        <row r="546">
          <cell r="A546" t="str">
            <v xml:space="preserve"> 9. Current external balance (7+8)  </v>
          </cell>
          <cell r="G546" t="str">
            <v>B12</v>
          </cell>
        </row>
        <row r="547">
          <cell r="A547" t="str">
            <v xml:space="preserve"> 9a. p.m. 9 as % of GDP  </v>
          </cell>
        </row>
        <row r="548">
          <cell r="A548" t="str">
            <v xml:space="preserve">10. Net capital transactions </v>
          </cell>
        </row>
        <row r="549">
          <cell r="A549" t="str">
            <v xml:space="preserve">11. Net lending(+)/net borrowing(-) (9+10) </v>
          </cell>
          <cell r="G549" t="str">
            <v>B9</v>
          </cell>
        </row>
        <row r="550">
          <cell r="A550" t="str">
            <v xml:space="preserve">11a. p.m. 11 as % of GDP </v>
          </cell>
        </row>
        <row r="555">
          <cell r="A555" t="str">
            <v xml:space="preserve"> Table 12</v>
          </cell>
        </row>
        <row r="556">
          <cell r="A556" t="str">
            <v xml:space="preserve">TRADE IN GOODS BY REGION (CUSTOMS BASIS) </v>
          </cell>
        </row>
        <row r="559">
          <cell r="A559" t="str">
            <v xml:space="preserve"> Country: </v>
          </cell>
        </row>
        <row r="560">
          <cell r="A560" t="str">
            <v xml:space="preserve"> Currency unit:</v>
          </cell>
          <cell r="Z560" t="str">
            <v xml:space="preserve"> Date : 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 xml:space="preserve"> %</v>
          </cell>
          <cell r="S562" t="str">
            <v xml:space="preserve"> %</v>
          </cell>
          <cell r="Y562" t="str">
            <v xml:space="preserve"> %</v>
          </cell>
          <cell r="AE562" t="str">
            <v xml:space="preserve"> %</v>
          </cell>
        </row>
        <row r="563">
          <cell r="G563" t="str">
            <v>trade</v>
          </cell>
          <cell r="J563" t="str">
            <v>Level</v>
          </cell>
          <cell r="M563" t="str">
            <v xml:space="preserve"> change</v>
          </cell>
          <cell r="P563" t="str">
            <v>Level</v>
          </cell>
          <cell r="S563" t="str">
            <v xml:space="preserve"> change</v>
          </cell>
          <cell r="V563" t="str">
            <v>Level</v>
          </cell>
          <cell r="Y563" t="str">
            <v xml:space="preserve"> change</v>
          </cell>
          <cell r="AB563" t="str">
            <v>Level</v>
          </cell>
          <cell r="AE563" t="str">
            <v xml:space="preserve"> change</v>
          </cell>
        </row>
        <row r="564">
          <cell r="A564" t="str">
            <v xml:space="preserve"> Exports of goods (fob)  </v>
          </cell>
        </row>
        <row r="565">
          <cell r="A565" t="str">
            <v xml:space="preserve">  1. Intra-EU  </v>
          </cell>
        </row>
        <row r="566">
          <cell r="A566" t="str">
            <v xml:space="preserve">  2. Extra-EU  </v>
          </cell>
        </row>
        <row r="567">
          <cell r="A567" t="str">
            <v xml:space="preserve">  3. Total exports (1+2)  </v>
          </cell>
        </row>
        <row r="568">
          <cell r="A568" t="str">
            <v xml:space="preserve"> Imports of goods (cif)  </v>
          </cell>
        </row>
        <row r="569">
          <cell r="A569" t="str">
            <v xml:space="preserve">  4. Intra-EU  </v>
          </cell>
        </row>
        <row r="570">
          <cell r="A570" t="str">
            <v xml:space="preserve">  5. Extra-EU  </v>
          </cell>
        </row>
        <row r="571">
          <cell r="A571" t="str">
            <v xml:space="preserve">  6. Total imports  (4+5)  </v>
          </cell>
        </row>
        <row r="572">
          <cell r="A572" t="str">
            <v xml:space="preserve">  7. Trade balance (fob/cif) (3-6)  </v>
          </cell>
        </row>
      </sheetData>
      <sheetData sheetId="1">
        <row r="5">
          <cell r="A5" t="str">
            <v xml:space="preserve">PRINCIPAUX ELEMENTS INFLUENCANT LA PREVISION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Niveau </v>
          </cell>
        </row>
        <row r="10">
          <cell r="A10" t="str">
            <v xml:space="preserve">Taux de change, moyenne annuelle </v>
          </cell>
        </row>
        <row r="11">
          <cell r="A11" t="str">
            <v xml:space="preserve"> 1. Effectif (variation en %)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Taux d'intérêt, moyenne annuelle </v>
          </cell>
        </row>
        <row r="15">
          <cell r="A15" t="str">
            <v xml:space="preserve"> 4. Taux du marché monétaire </v>
          </cell>
        </row>
        <row r="16">
          <cell r="A16" t="str">
            <v xml:space="preserve"> 5. Taux à long-terme </v>
          </cell>
        </row>
        <row r="17">
          <cell r="N17" t="str">
            <v xml:space="preserve">variation annuelle en % </v>
          </cell>
        </row>
        <row r="18">
          <cell r="A18" t="str">
            <v xml:space="preserve"> 6. Marchés à l'exportation, total </v>
          </cell>
        </row>
        <row r="19">
          <cell r="A19" t="str">
            <v xml:space="preserve"> 7. Prix à l'importation des biens </v>
          </cell>
        </row>
        <row r="20">
          <cell r="A20" t="str">
            <v xml:space="preserve"> 8. Demande finale </v>
          </cell>
        </row>
        <row r="21">
          <cell r="A21" t="str">
            <v xml:space="preserve"> 9. PIB </v>
          </cell>
        </row>
        <row r="22">
          <cell r="A22" t="str">
            <v xml:space="preserve">10. Ecart tendanciel de production  </v>
          </cell>
        </row>
        <row r="23">
          <cell r="A23" t="str">
            <v xml:space="preserve">11. Emploi </v>
          </cell>
        </row>
        <row r="24">
          <cell r="A24" t="str">
            <v xml:space="preserve">12. Taux de chômage (niveau) (Eurostat) </v>
          </cell>
        </row>
        <row r="25">
          <cell r="A25" t="str">
            <v xml:space="preserve">13. PIB par personne occupée </v>
          </cell>
        </row>
        <row r="26">
          <cell r="A26" t="str">
            <v xml:space="preserve">14. Rémunération des salariés par tête  </v>
          </cell>
        </row>
        <row r="27">
          <cell r="A27" t="str">
            <v xml:space="preserve">15. Coûts salariaux unitaires  </v>
          </cell>
        </row>
        <row r="28">
          <cell r="A28" t="str">
            <v xml:space="preserve">16. Coûts salariaux unitaires relatifs en monnaie commune </v>
          </cell>
        </row>
        <row r="29">
          <cell r="A29" t="str">
            <v xml:space="preserve">17. IPCH </v>
          </cell>
        </row>
        <row r="30">
          <cell r="A30" t="str">
            <v xml:space="preserve">18. IPC national </v>
          </cell>
        </row>
        <row r="31">
          <cell r="N31" t="str">
            <v xml:space="preserve">niveau en % du PIB </v>
          </cell>
        </row>
        <row r="32">
          <cell r="A32" t="str">
            <v xml:space="preserve">19. Solde des opérations courantes </v>
          </cell>
        </row>
        <row r="33">
          <cell r="A33" t="str">
            <v xml:space="preserve">20. Capacité de financement du secteur privé   </v>
          </cell>
        </row>
        <row r="34">
          <cell r="A34" t="str">
            <v xml:space="preserve"> Administration publiques </v>
          </cell>
        </row>
        <row r="35">
          <cell r="A35" t="str">
            <v xml:space="preserve">21. Capacité de financement </v>
          </cell>
        </row>
        <row r="36">
          <cell r="A36" t="str">
            <v xml:space="preserve">22. Balance primaire corrigée des variations cycliques </v>
          </cell>
        </row>
        <row r="37">
          <cell r="A37" t="str">
            <v xml:space="preserve">23. Dette brute </v>
          </cell>
        </row>
        <row r="67">
          <cell r="A67" t="str">
            <v xml:space="preserve"> Tableau 1</v>
          </cell>
        </row>
        <row r="68">
          <cell r="A68" t="str">
            <v xml:space="preserve"> EMPLOIS ET RESSOURCES DE BIENS ET SERVICES  </v>
          </cell>
        </row>
        <row r="69">
          <cell r="A69" t="str">
            <v xml:space="preserve"> VOLUMES </v>
          </cell>
        </row>
        <row r="71">
          <cell r="A71" t="str">
            <v xml:space="preserve"> Pays: </v>
          </cell>
        </row>
        <row r="72">
          <cell r="A72" t="str">
            <v xml:space="preserve"> Unité monétaire:  </v>
          </cell>
        </row>
        <row r="73">
          <cell r="A73" t="str">
            <v>SEC 95</v>
          </cell>
          <cell r="Z73" t="str">
            <v xml:space="preserve"> Date : </v>
          </cell>
        </row>
        <row r="74">
          <cell r="I74" t="str">
            <v>code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 xml:space="preserve">SEC 95 </v>
          </cell>
          <cell r="M75" t="str">
            <v xml:space="preserve">Niveau </v>
          </cell>
          <cell r="R75" t="str">
            <v xml:space="preserve">Variation en pourcentage </v>
          </cell>
        </row>
        <row r="76">
          <cell r="A76" t="str">
            <v xml:space="preserve"> 1. Dépenses de consommation privée </v>
          </cell>
          <cell r="I76" t="str">
            <v>P3</v>
          </cell>
        </row>
        <row r="77">
          <cell r="A77" t="str">
            <v xml:space="preserve"> 2. Dépenses de consommation publique  </v>
          </cell>
          <cell r="I77" t="str">
            <v>P3</v>
          </cell>
        </row>
        <row r="78">
          <cell r="A78" t="str">
            <v xml:space="preserve"> 3. Formation brute de capital fixe  </v>
          </cell>
          <cell r="I78" t="str">
            <v>P51</v>
          </cell>
        </row>
        <row r="79">
          <cell r="A79" t="str">
            <v xml:space="preserve"> 4. Demande intérieure finale (1+2+3) </v>
          </cell>
        </row>
        <row r="80">
          <cell r="A80" t="str">
            <v xml:space="preserve"> 5. Variations de stocks + acquisitions nettes  </v>
          </cell>
        </row>
        <row r="81">
          <cell r="A81" t="str">
            <v xml:space="preserve">    d'objets de valeur en % du PIB  </v>
          </cell>
          <cell r="I81" t="str">
            <v>P52+P53</v>
          </cell>
        </row>
        <row r="82">
          <cell r="A82" t="str">
            <v xml:space="preserve"> 6. Demande intérieure (4+5)  </v>
          </cell>
        </row>
        <row r="83">
          <cell r="A83" t="str">
            <v xml:space="preserve"> 7. Exportations de biens et services  </v>
          </cell>
          <cell r="I83" t="str">
            <v>P6</v>
          </cell>
        </row>
        <row r="84">
          <cell r="A84" t="str">
            <v xml:space="preserve"> 7a. - dont biens  </v>
          </cell>
          <cell r="I84" t="str">
            <v>P61</v>
          </cell>
        </row>
        <row r="85">
          <cell r="A85" t="str">
            <v xml:space="preserve"> 7b. - dont services </v>
          </cell>
          <cell r="I85" t="str">
            <v>P62</v>
          </cell>
        </row>
        <row r="86">
          <cell r="A86" t="str">
            <v xml:space="preserve"> 8. Demande finale (6+7) </v>
          </cell>
        </row>
        <row r="87">
          <cell r="A87" t="str">
            <v xml:space="preserve"> 9. Importations de biens et services  </v>
          </cell>
          <cell r="I87" t="str">
            <v>P7</v>
          </cell>
        </row>
        <row r="88">
          <cell r="A88" t="str">
            <v xml:space="preserve"> 9a. - dont biens  </v>
          </cell>
          <cell r="I88" t="str">
            <v>P71</v>
          </cell>
        </row>
        <row r="89">
          <cell r="A89" t="str">
            <v xml:space="preserve"> 9b. - dont services </v>
          </cell>
          <cell r="I89" t="str">
            <v>P72</v>
          </cell>
        </row>
        <row r="90">
          <cell r="A90" t="str">
            <v xml:space="preserve">10. Produit intérieur brut aux prix du marché (8-9) </v>
          </cell>
          <cell r="I90" t="str">
            <v>B1*g</v>
          </cell>
        </row>
        <row r="91">
          <cell r="R91" t="str">
            <v xml:space="preserve">Contribution à la variation du PIB </v>
          </cell>
        </row>
        <row r="92">
          <cell r="A92" t="str">
            <v xml:space="preserve">11. Demande intérieure finale </v>
          </cell>
          <cell r="M92">
            <v>219.4</v>
          </cell>
          <cell r="R92">
            <v>3.1</v>
          </cell>
          <cell r="V92">
            <v>1.4</v>
          </cell>
          <cell r="Z92">
            <v>1.1000000000000001</v>
          </cell>
          <cell r="AD92">
            <v>2.2000000000000002</v>
          </cell>
        </row>
        <row r="93">
          <cell r="A93" t="str">
            <v xml:space="preserve">12. Var. de stocks + acq. nettes d'objets de valeur </v>
          </cell>
          <cell r="I93" t="str">
            <v>P52+P53</v>
          </cell>
          <cell r="M93">
            <v>0.2</v>
          </cell>
          <cell r="R93">
            <v>0.5</v>
          </cell>
          <cell r="V93">
            <v>-1</v>
          </cell>
          <cell r="Z93">
            <v>0.2</v>
          </cell>
          <cell r="AD93">
            <v>0.1</v>
          </cell>
        </row>
        <row r="94">
          <cell r="A94" t="str">
            <v xml:space="preserve">13. Solde des exportations et importations de b&amp;s. </v>
          </cell>
          <cell r="I94" t="str">
            <v>B11</v>
          </cell>
          <cell r="M94">
            <v>12.5</v>
          </cell>
          <cell r="R94">
            <v>0.5</v>
          </cell>
          <cell r="V94">
            <v>0.6</v>
          </cell>
          <cell r="Z94">
            <v>-0.3</v>
          </cell>
          <cell r="AD94">
            <v>0.6</v>
          </cell>
        </row>
        <row r="95">
          <cell r="A95" t="str">
            <v xml:space="preserve"> </v>
          </cell>
        </row>
        <row r="132">
          <cell r="A132" t="str">
            <v xml:space="preserve"> Tableau 2</v>
          </cell>
        </row>
        <row r="133">
          <cell r="A133" t="str">
            <v xml:space="preserve"> PROFILS TRIMESTRIELS </v>
          </cell>
        </row>
        <row r="135">
          <cell r="A135" t="str">
            <v xml:space="preserve"> Pays: </v>
          </cell>
        </row>
        <row r="136">
          <cell r="A136" t="str">
            <v xml:space="preserve"> Unité monétaire: </v>
          </cell>
        </row>
        <row r="137">
          <cell r="A137" t="str">
            <v>SEC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EMPLOIS ET RESSOURCES DE BIENS ET SERVICES, VOLUMES  </v>
          </cell>
        </row>
        <row r="141">
          <cell r="J141" t="str">
            <v xml:space="preserve">Variation en pourcentage par rapport au trimestre précédent </v>
          </cell>
        </row>
        <row r="142">
          <cell r="A142" t="str">
            <v xml:space="preserve"> 1. Dépenses de consommation privée </v>
          </cell>
        </row>
        <row r="143">
          <cell r="A143" t="str">
            <v xml:space="preserve"> 2. Dépenses de consommation publique  </v>
          </cell>
        </row>
        <row r="144">
          <cell r="A144" t="str">
            <v xml:space="preserve"> 3. Formation brute de capital fixe  </v>
          </cell>
        </row>
        <row r="145">
          <cell r="A145" t="str">
            <v xml:space="preserve"> 4. Demande intérieure finale  </v>
          </cell>
        </row>
        <row r="146">
          <cell r="A146" t="str">
            <v xml:space="preserve"> 5. Variations de stocks + acquisitions nettes  </v>
          </cell>
        </row>
        <row r="147">
          <cell r="A147" t="str">
            <v xml:space="preserve">    d'objets de valeur en % du PIB  </v>
          </cell>
        </row>
        <row r="148">
          <cell r="A148" t="str">
            <v xml:space="preserve"> 6. Demande intérieure </v>
          </cell>
        </row>
        <row r="149">
          <cell r="A149" t="str">
            <v xml:space="preserve"> 7. Exportations de biens et services  </v>
          </cell>
        </row>
        <row r="150">
          <cell r="A150" t="str">
            <v xml:space="preserve"> 8. Demande finale </v>
          </cell>
        </row>
        <row r="151">
          <cell r="A151" t="str">
            <v xml:space="preserve"> 9. Importations de biens et services  </v>
          </cell>
        </row>
        <row r="152">
          <cell r="A152" t="str">
            <v xml:space="preserve">10. Produit intérieur brut aux prix du marché </v>
          </cell>
        </row>
        <row r="154">
          <cell r="J154" t="str">
            <v xml:space="preserve"> INDICE DES PRIX A LA CONSOMMATION HARMONISE </v>
          </cell>
        </row>
        <row r="155">
          <cell r="J155" t="str">
            <v xml:space="preserve">Var. en % par rapport au trimestre correspondant de l'année précédente </v>
          </cell>
        </row>
        <row r="156">
          <cell r="A156" t="str">
            <v xml:space="preserve">11. IPCH </v>
          </cell>
        </row>
        <row r="157">
          <cell r="A157" t="str">
            <v xml:space="preserve"> </v>
          </cell>
        </row>
        <row r="161">
          <cell r="A161" t="str">
            <v>Tableau 3</v>
          </cell>
        </row>
        <row r="162">
          <cell r="A162" t="str">
            <v xml:space="preserve">ANALYSE SUPPLEMENTAIRE DE L'INVESTISSEMENT  </v>
          </cell>
        </row>
        <row r="163">
          <cell r="A163" t="str">
            <v xml:space="preserve"> VOLUMES </v>
          </cell>
        </row>
        <row r="165">
          <cell r="A165" t="str">
            <v xml:space="preserve"> Pays: </v>
          </cell>
        </row>
        <row r="166">
          <cell r="A166" t="str">
            <v xml:space="preserve"> Unité monétaire:  </v>
          </cell>
        </row>
        <row r="167">
          <cell r="A167" t="str">
            <v>SEC 95</v>
          </cell>
          <cell r="Z167" t="str">
            <v xml:space="preserve"> Date : </v>
          </cell>
        </row>
        <row r="168">
          <cell r="I168" t="str">
            <v>code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 xml:space="preserve">SEC 95 </v>
          </cell>
          <cell r="M169" t="str">
            <v xml:space="preserve">Niveau </v>
          </cell>
          <cell r="R169" t="str">
            <v xml:space="preserve">Variation en pourcentage  </v>
          </cell>
        </row>
        <row r="170">
          <cell r="A170" t="str">
            <v xml:space="preserve"> Par secteur </v>
          </cell>
          <cell r="I170" t="str">
            <v xml:space="preserve"> </v>
          </cell>
        </row>
        <row r="171">
          <cell r="A171" t="str">
            <v xml:space="preserve"> 1. Administrations publiques  </v>
          </cell>
          <cell r="I171" t="str">
            <v>S13</v>
          </cell>
        </row>
        <row r="172">
          <cell r="A172" t="str">
            <v xml:space="preserve"> 2. Autres secteurs intérieurs  </v>
          </cell>
          <cell r="I172" t="str">
            <v>S1-S13</v>
          </cell>
        </row>
        <row r="173">
          <cell r="A173" t="str">
            <v xml:space="preserve"> 2a. - dont entreprises </v>
          </cell>
          <cell r="I173" t="str">
            <v>S11+S12</v>
          </cell>
        </row>
        <row r="174">
          <cell r="A174" t="str">
            <v xml:space="preserve"> 2b. - dont ménages et ISBLSM </v>
          </cell>
          <cell r="I174" t="str">
            <v>S14+S15</v>
          </cell>
        </row>
        <row r="175">
          <cell r="A175" t="str">
            <v xml:space="preserve"> Par produit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dont logement </v>
          </cell>
          <cell r="I177" t="str">
            <v>Pi6(4)</v>
          </cell>
        </row>
        <row r="178">
          <cell r="A178" t="str">
            <v xml:space="preserve"> 3b. - dont autre construction </v>
          </cell>
          <cell r="I178" t="str">
            <v>Pi6(5)</v>
          </cell>
        </row>
        <row r="179">
          <cell r="A179" t="str">
            <v xml:space="preserve"> 4. Equipement </v>
          </cell>
          <cell r="I179" t="str">
            <v>Pi6(2+3)</v>
          </cell>
        </row>
        <row r="180">
          <cell r="A180" t="str">
            <v xml:space="preserve"> 5. Autre </v>
          </cell>
          <cell r="I180" t="str">
            <v>Pi6(1+6)</v>
          </cell>
        </row>
        <row r="181">
          <cell r="A181" t="str">
            <v xml:space="preserve"> 6. Formation brute de capital fixe  </v>
          </cell>
          <cell r="I181" t="str">
            <v>P51</v>
          </cell>
        </row>
        <row r="182">
          <cell r="A182" t="str">
            <v xml:space="preserve">    (économie totale) ( = 1+2 = 3+4+5 ) </v>
          </cell>
        </row>
        <row r="183">
          <cell r="A183" t="str">
            <v xml:space="preserve"> Par industrie </v>
          </cell>
        </row>
        <row r="184">
          <cell r="A184" t="str">
            <v xml:space="preserve"> 7. Manufactures </v>
          </cell>
          <cell r="I184" t="str">
            <v>A17(D)</v>
          </cell>
        </row>
        <row r="197">
          <cell r="A197" t="str">
            <v>Tableau 4</v>
          </cell>
        </row>
        <row r="198">
          <cell r="A198" t="str">
            <v xml:space="preserve">EMPLOIS ET RESSOURCES DE BIENS ET SERVICES  </v>
          </cell>
        </row>
        <row r="199">
          <cell r="A199" t="str">
            <v xml:space="preserve">VALEURS </v>
          </cell>
        </row>
        <row r="201">
          <cell r="A201" t="str">
            <v xml:space="preserve"> Pays:</v>
          </cell>
        </row>
        <row r="202">
          <cell r="A202" t="str">
            <v xml:space="preserve"> Unité monétaire:  </v>
          </cell>
        </row>
        <row r="203">
          <cell r="A203" t="str">
            <v>SEC 95</v>
          </cell>
          <cell r="Z203" t="str">
            <v xml:space="preserve"> Date : </v>
          </cell>
        </row>
        <row r="204">
          <cell r="J204" t="str">
            <v xml:space="preserve">Valeurs aux prix courants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>code</v>
          </cell>
          <cell r="M206" t="str">
            <v>var.</v>
          </cell>
          <cell r="S206" t="str">
            <v>var.</v>
          </cell>
          <cell r="Y206" t="str">
            <v>var.</v>
          </cell>
          <cell r="AE206" t="str">
            <v>var.</v>
          </cell>
        </row>
        <row r="207">
          <cell r="G207" t="str">
            <v xml:space="preserve">SEC 95 </v>
          </cell>
          <cell r="J207" t="str">
            <v xml:space="preserve"> Niveau</v>
          </cell>
          <cell r="M207" t="str">
            <v>en %</v>
          </cell>
          <cell r="P207" t="str">
            <v xml:space="preserve"> Niveau</v>
          </cell>
          <cell r="S207" t="str">
            <v>en %</v>
          </cell>
          <cell r="V207" t="str">
            <v xml:space="preserve"> Niveau</v>
          </cell>
          <cell r="Y207" t="str">
            <v>en %</v>
          </cell>
          <cell r="AB207" t="str">
            <v xml:space="preserve"> Niveau</v>
          </cell>
          <cell r="AE207" t="str">
            <v>en %</v>
          </cell>
        </row>
        <row r="208">
          <cell r="A208" t="str">
            <v xml:space="preserve"> 1. Dépenses de consommation privée </v>
          </cell>
          <cell r="G208" t="str">
            <v>P3</v>
          </cell>
        </row>
        <row r="209">
          <cell r="A209" t="str">
            <v xml:space="preserve"> 2. Dépenses de consommation publique  </v>
          </cell>
          <cell r="G209" t="str">
            <v>P3</v>
          </cell>
        </row>
        <row r="210">
          <cell r="A210" t="str">
            <v xml:space="preserve"> 3. Formation brute de capital fixe  </v>
          </cell>
          <cell r="G210" t="str">
            <v>P51</v>
          </cell>
        </row>
        <row r="211">
          <cell r="A211" t="str">
            <v xml:space="preserve"> 4. Demande intérieure finale (1+2+3) </v>
          </cell>
        </row>
        <row r="212">
          <cell r="A212" t="str">
            <v xml:space="preserve"> 5. Variations de stocks + acquisitions nettes  </v>
          </cell>
        </row>
        <row r="213">
          <cell r="A213" t="str">
            <v xml:space="preserve">    d'objets de valeur en % du PIB  </v>
          </cell>
          <cell r="G213" t="str">
            <v>P52+P53</v>
          </cell>
        </row>
        <row r="214">
          <cell r="A214" t="str">
            <v xml:space="preserve"> 6. Demande intérieure (4+5)  </v>
          </cell>
        </row>
        <row r="215">
          <cell r="A215" t="str">
            <v xml:space="preserve"> 7. Exportations de biens et services  </v>
          </cell>
          <cell r="G215" t="str">
            <v>P6</v>
          </cell>
        </row>
        <row r="216">
          <cell r="A216" t="str">
            <v xml:space="preserve"> 7a. - dont biens  </v>
          </cell>
          <cell r="G216" t="str">
            <v>P61</v>
          </cell>
        </row>
        <row r="217">
          <cell r="A217" t="str">
            <v xml:space="preserve"> 7b. - dont services </v>
          </cell>
          <cell r="G217" t="str">
            <v>P62</v>
          </cell>
        </row>
        <row r="218">
          <cell r="A218" t="str">
            <v xml:space="preserve"> 8. Demande finale (6+7) </v>
          </cell>
        </row>
        <row r="219">
          <cell r="A219" t="str">
            <v xml:space="preserve"> 9. Importations de biens et services  </v>
          </cell>
          <cell r="G219" t="str">
            <v>P7</v>
          </cell>
        </row>
        <row r="220">
          <cell r="A220" t="str">
            <v xml:space="preserve"> 9a. - dont biens  </v>
          </cell>
          <cell r="G220" t="str">
            <v>P71</v>
          </cell>
        </row>
        <row r="221">
          <cell r="A221" t="str">
            <v xml:space="preserve"> 9b. - dont services </v>
          </cell>
          <cell r="G221" t="str">
            <v>P72</v>
          </cell>
        </row>
        <row r="222">
          <cell r="A222" t="str">
            <v xml:space="preserve">10. PIB aux prix du marché (8-9)  </v>
          </cell>
          <cell r="G222" t="str">
            <v>B1*g</v>
          </cell>
        </row>
        <row r="223">
          <cell r="A223" t="str">
            <v xml:space="preserve">11. - dont solde des exportations et import. de b&amp;s </v>
          </cell>
          <cell r="G223" t="str">
            <v>B11</v>
          </cell>
        </row>
        <row r="224">
          <cell r="A224" t="str">
            <v xml:space="preserve">11a. - dont biens </v>
          </cell>
          <cell r="G224" t="str">
            <v xml:space="preserve"> </v>
          </cell>
        </row>
        <row r="225">
          <cell r="A225" t="str">
            <v xml:space="preserve">11b. - dont services </v>
          </cell>
          <cell r="G225" t="str">
            <v xml:space="preserve"> </v>
          </cell>
        </row>
        <row r="226">
          <cell r="A226" t="str">
            <v xml:space="preserve">12. Solde des revenus primaires </v>
          </cell>
          <cell r="G226" t="str">
            <v>B5</v>
          </cell>
        </row>
        <row r="227">
          <cell r="A227" t="str">
            <v xml:space="preserve">13. PNB aux prix du marché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Rémunération des salariés  </v>
          </cell>
          <cell r="G229" t="str">
            <v>D1</v>
          </cell>
        </row>
        <row r="230">
          <cell r="A230" t="str">
            <v xml:space="preserve">15. Excédent brut d'exploitation / revenu mixte  </v>
          </cell>
          <cell r="G230" t="str">
            <v>B2g+B3g</v>
          </cell>
        </row>
        <row r="231">
          <cell r="A231" t="str">
            <v xml:space="preserve">16. Valeur ajoutée brute aux prix de base </v>
          </cell>
          <cell r="G231" t="str">
            <v>B1g</v>
          </cell>
        </row>
        <row r="232">
          <cell r="A232" t="str">
            <v xml:space="preserve">16a. - dont coûts du travail, trav. indépendants incl. </v>
          </cell>
          <cell r="G232" t="str">
            <v xml:space="preserve"> </v>
          </cell>
        </row>
        <row r="233">
          <cell r="A233" t="str">
            <v xml:space="preserve">17. Impôts nets des subventions (18-19) </v>
          </cell>
          <cell r="G233" t="str">
            <v xml:space="preserve"> </v>
          </cell>
        </row>
        <row r="234">
          <cell r="A234" t="str">
            <v xml:space="preserve">18. - impôts sur les produits </v>
          </cell>
          <cell r="G234" t="str">
            <v>D21</v>
          </cell>
        </row>
        <row r="235">
          <cell r="A235" t="str">
            <v xml:space="preserve">19. - subventions sur les produits </v>
          </cell>
          <cell r="G235" t="str">
            <v>D31</v>
          </cell>
        </row>
        <row r="236">
          <cell r="A236" t="str">
            <v xml:space="preserve">20. PIB aux prix du marché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>Tableau 5</v>
          </cell>
        </row>
        <row r="263">
          <cell r="A263" t="str">
            <v xml:space="preserve">COUTS ET PRIX </v>
          </cell>
        </row>
        <row r="265">
          <cell r="A265" t="str">
            <v xml:space="preserve"> Pays:</v>
          </cell>
        </row>
        <row r="266">
          <cell r="A266" t="str">
            <v xml:space="preserve"> Unité monétaire:</v>
          </cell>
        </row>
        <row r="267">
          <cell r="A267" t="str">
            <v>SEC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Variation en % de l'indice implicite des prix </v>
          </cell>
        </row>
        <row r="270">
          <cell r="A270" t="str">
            <v xml:space="preserve"> 1. Dépenses de consommation privée </v>
          </cell>
        </row>
        <row r="271">
          <cell r="A271" t="str">
            <v xml:space="preserve"> 2. Dépenses de consommation publique  </v>
          </cell>
        </row>
        <row r="272">
          <cell r="A272" t="str">
            <v xml:space="preserve"> 3. Formation brute de capital fixe  </v>
          </cell>
        </row>
        <row r="273">
          <cell r="A273" t="str">
            <v xml:space="preserve"> 3a. - dont construction  </v>
          </cell>
        </row>
        <row r="274">
          <cell r="A274" t="str">
            <v xml:space="preserve"> 3b. - dont  équipement </v>
          </cell>
        </row>
        <row r="275">
          <cell r="A275" t="str">
            <v xml:space="preserve"> 4. Demande intérieure finale </v>
          </cell>
        </row>
        <row r="276">
          <cell r="A276" t="str">
            <v xml:space="preserve"> 5. Variations de stocks </v>
          </cell>
        </row>
        <row r="277">
          <cell r="A277" t="str">
            <v xml:space="preserve"> 6. Demande intérieure </v>
          </cell>
        </row>
        <row r="278">
          <cell r="A278" t="str">
            <v xml:space="preserve"> 7. Exportations de biens et services  </v>
          </cell>
        </row>
        <row r="279">
          <cell r="A279" t="str">
            <v xml:space="preserve"> 7a. - dont biens  </v>
          </cell>
        </row>
        <row r="280">
          <cell r="A280" t="str">
            <v xml:space="preserve"> 7b. - dont services </v>
          </cell>
        </row>
        <row r="281">
          <cell r="A281" t="str">
            <v xml:space="preserve"> 8. Demande finale </v>
          </cell>
        </row>
        <row r="282">
          <cell r="A282" t="str">
            <v xml:space="preserve"> 9. Importations de biens et services  </v>
          </cell>
        </row>
        <row r="283">
          <cell r="A283" t="str">
            <v xml:space="preserve"> 9a. - dont biens  </v>
          </cell>
        </row>
        <row r="284">
          <cell r="A284" t="str">
            <v xml:space="preserve"> 9b. - dont services </v>
          </cell>
        </row>
        <row r="285">
          <cell r="A285" t="str">
            <v xml:space="preserve">10. Produit intérieur brut aux prix du marché </v>
          </cell>
        </row>
        <row r="286">
          <cell r="A286" t="str">
            <v xml:space="preserve">11. Solde des exportations et importations de biens et services </v>
          </cell>
        </row>
        <row r="287">
          <cell r="A287" t="str">
            <v xml:space="preserve">11a. - dont solde des exportations et importations de biens </v>
          </cell>
        </row>
        <row r="288">
          <cell r="A288" t="str">
            <v xml:space="preserve">11b. - dont solde des exportations et importations de services </v>
          </cell>
        </row>
        <row r="290">
          <cell r="N290" t="str">
            <v xml:space="preserve">variation en % </v>
          </cell>
        </row>
        <row r="291">
          <cell r="A291" t="str">
            <v xml:space="preserve">12. IPCH </v>
          </cell>
        </row>
        <row r="292">
          <cell r="A292" t="str">
            <v xml:space="preserve">13. Prix à la consommation (indice national) </v>
          </cell>
        </row>
        <row r="294">
          <cell r="N294" t="str">
            <v xml:space="preserve">Contribution à la variation en % </v>
          </cell>
        </row>
        <row r="295">
          <cell r="N295" t="str">
            <v xml:space="preserve">des coûts par unité du PIB réel </v>
          </cell>
        </row>
        <row r="296">
          <cell r="A296" t="str">
            <v xml:space="preserve">14. Rémunération des salariés  </v>
          </cell>
        </row>
        <row r="297">
          <cell r="A297" t="str">
            <v xml:space="preserve">14a. - dont salaires et traitements bruts </v>
          </cell>
        </row>
        <row r="298">
          <cell r="A298" t="str">
            <v xml:space="preserve">14b. - dont contributions sociales des employeurs </v>
          </cell>
        </row>
        <row r="299">
          <cell r="A299" t="str">
            <v xml:space="preserve">15. Excédent brut d'exploitation / revenu mixte  </v>
          </cell>
        </row>
        <row r="300">
          <cell r="A300" t="str">
            <v xml:space="preserve">16. Valeur ajoutée brute aux prix de base  </v>
          </cell>
        </row>
        <row r="301">
          <cell r="A301" t="str">
            <v xml:space="preserve">17. Impôts nets des subventions </v>
          </cell>
        </row>
        <row r="302">
          <cell r="A302" t="str">
            <v xml:space="preserve">18. Produit intérieur brut aux prix du marché </v>
          </cell>
        </row>
        <row r="327">
          <cell r="A327" t="str">
            <v>Tableau 6</v>
          </cell>
        </row>
        <row r="328">
          <cell r="A328" t="str">
            <v xml:space="preserve"> PRODUCTIVITE ET COUTS SALARIAUX UNITAIRES </v>
          </cell>
        </row>
        <row r="330">
          <cell r="A330" t="str">
            <v xml:space="preserve"> Pays:  </v>
          </cell>
        </row>
        <row r="331">
          <cell r="A331" t="str">
            <v xml:space="preserve"> Unité monétaire: </v>
          </cell>
        </row>
        <row r="332">
          <cell r="A332" t="str">
            <v>SEC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>code</v>
          </cell>
          <cell r="N334" t="str">
            <v>var.</v>
          </cell>
          <cell r="T334" t="str">
            <v>var.</v>
          </cell>
          <cell r="Z334" t="str">
            <v>var.</v>
          </cell>
          <cell r="AF334" t="str">
            <v>var.</v>
          </cell>
        </row>
        <row r="335">
          <cell r="G335" t="str">
            <v xml:space="preserve">SEC 95 </v>
          </cell>
          <cell r="J335" t="str">
            <v xml:space="preserve"> Niveau</v>
          </cell>
          <cell r="M335" t="str">
            <v>en %</v>
          </cell>
          <cell r="P335" t="str">
            <v xml:space="preserve"> Niveau</v>
          </cell>
          <cell r="S335" t="str">
            <v>en %</v>
          </cell>
          <cell r="V335" t="str">
            <v xml:space="preserve"> Niveau</v>
          </cell>
          <cell r="Y335" t="str">
            <v>en %</v>
          </cell>
          <cell r="AB335" t="str">
            <v xml:space="preserve"> Niveau</v>
          </cell>
          <cell r="AE335" t="str">
            <v>en %</v>
          </cell>
        </row>
        <row r="336">
          <cell r="J336" t="str">
            <v xml:space="preserve"> ENSEMBLE DE L'ECONOMIE </v>
          </cell>
        </row>
        <row r="337">
          <cell r="A337" t="str">
            <v xml:space="preserve"> 1. Valeur ajoutée brute aux prix de base 1995 </v>
          </cell>
          <cell r="G337" t="str">
            <v>B1g</v>
          </cell>
        </row>
        <row r="338">
          <cell r="A338" t="str">
            <v xml:space="preserve"> 2. Emploi total ('000) </v>
          </cell>
        </row>
        <row r="339">
          <cell r="A339" t="str">
            <v xml:space="preserve"> 3. VAB par personne occupée (1:2) </v>
          </cell>
        </row>
        <row r="340">
          <cell r="A340" t="str">
            <v xml:space="preserve"> 4. Rémunération des salariés par tête </v>
          </cell>
        </row>
        <row r="341">
          <cell r="A341" t="str">
            <v xml:space="preserve"> 4a. - dont salaires et traitements par tête </v>
          </cell>
        </row>
        <row r="342">
          <cell r="A342" t="str">
            <v xml:space="preserve"> 4b. - dont contributions des employeurs par tête </v>
          </cell>
        </row>
        <row r="343">
          <cell r="A343" t="str">
            <v xml:space="preserve"> 5. Coûts salariaux unitaires (4:3) (1995=100) </v>
          </cell>
        </row>
        <row r="345">
          <cell r="J345" t="str">
            <v xml:space="preserve"> INDUSTRIE MANUFACTURIERE </v>
          </cell>
        </row>
        <row r="346">
          <cell r="A346" t="str">
            <v xml:space="preserve"> 1. Valeur ajoutée brute aux prix de base 1995 </v>
          </cell>
          <cell r="G346" t="str">
            <v>B1g</v>
          </cell>
        </row>
        <row r="347">
          <cell r="A347" t="str">
            <v xml:space="preserve"> 2. Emploi total ('000)  </v>
          </cell>
        </row>
        <row r="348">
          <cell r="A348" t="str">
            <v xml:space="preserve"> 3. VAB par personne occupée (1:2) </v>
          </cell>
        </row>
        <row r="349">
          <cell r="A349" t="str">
            <v xml:space="preserve"> 4. Rémunération des salariés par tête </v>
          </cell>
        </row>
        <row r="350">
          <cell r="A350" t="str">
            <v xml:space="preserve"> 4a. - dont salaires et traitements par tête </v>
          </cell>
        </row>
        <row r="351">
          <cell r="A351" t="str">
            <v xml:space="preserve"> 4b. - dont contributions des employeurs par tête </v>
          </cell>
        </row>
        <row r="352">
          <cell r="A352" t="str">
            <v xml:space="preserve"> 5. Coûts salariaux unitaires (4:3) (1995=100) </v>
          </cell>
        </row>
        <row r="354">
          <cell r="J354" t="str">
            <v xml:space="preserve"> RESTE DE L'ECONOMIE </v>
          </cell>
        </row>
        <row r="355">
          <cell r="A355" t="str">
            <v xml:space="preserve"> 1. Valeur ajoutée brute aux prix de base 1995 </v>
          </cell>
          <cell r="G355" t="str">
            <v>B1g</v>
          </cell>
        </row>
        <row r="356">
          <cell r="A356" t="str">
            <v xml:space="preserve"> 2. Emploi total ('000) </v>
          </cell>
        </row>
        <row r="357">
          <cell r="A357" t="str">
            <v xml:space="preserve"> 3. VAB par personne occupée (1:2) </v>
          </cell>
        </row>
        <row r="358">
          <cell r="A358" t="str">
            <v xml:space="preserve"> 4. Rémunération des salariés par tête </v>
          </cell>
        </row>
        <row r="359">
          <cell r="A359" t="str">
            <v xml:space="preserve"> 4a. - dont salaires et traitements par tête </v>
          </cell>
        </row>
        <row r="360">
          <cell r="A360" t="str">
            <v xml:space="preserve"> 4b. - dont contributions des employeurs par tête </v>
          </cell>
        </row>
        <row r="361">
          <cell r="A361" t="str">
            <v xml:space="preserve"> 5. Coûts salariaux unitaires (4:3) (1995=100) </v>
          </cell>
        </row>
        <row r="362">
          <cell r="A362" t="str">
            <v xml:space="preserve"> </v>
          </cell>
        </row>
        <row r="366">
          <cell r="A366" t="str">
            <v>Tableau 7</v>
          </cell>
        </row>
        <row r="367">
          <cell r="A367" t="str">
            <v xml:space="preserve">  EMPLOI ET CHOMAGE  </v>
          </cell>
        </row>
        <row r="369">
          <cell r="A369" t="str">
            <v xml:space="preserve"> Pays: </v>
          </cell>
        </row>
        <row r="370">
          <cell r="A370" t="str">
            <v xml:space="preserve"> Unité:  '000 personnes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>var.</v>
          </cell>
          <cell r="S372" t="str">
            <v>var.</v>
          </cell>
          <cell r="Y372" t="str">
            <v>var.</v>
          </cell>
          <cell r="AE372" t="str">
            <v>var.</v>
          </cell>
        </row>
        <row r="373">
          <cell r="J373" t="str">
            <v xml:space="preserve"> Niveau</v>
          </cell>
          <cell r="M373" t="str">
            <v>en %</v>
          </cell>
          <cell r="P373" t="str">
            <v xml:space="preserve"> Niveau</v>
          </cell>
          <cell r="S373" t="str">
            <v>en %</v>
          </cell>
          <cell r="V373" t="str">
            <v xml:space="preserve"> Niveau</v>
          </cell>
          <cell r="Y373" t="str">
            <v>en %</v>
          </cell>
          <cell r="AB373" t="str">
            <v xml:space="preserve"> Niveau</v>
          </cell>
          <cell r="AE373" t="str">
            <v>en %</v>
          </cell>
        </row>
        <row r="374">
          <cell r="A374" t="str">
            <v xml:space="preserve"> 1. Population totale  </v>
          </cell>
        </row>
        <row r="375">
          <cell r="A375" t="str">
            <v xml:space="preserve"> 2. Population en âge de travailler (15-64 ans) </v>
          </cell>
        </row>
        <row r="376">
          <cell r="A376" t="str">
            <v xml:space="preserve"> 3. Population active totale  </v>
          </cell>
        </row>
        <row r="377">
          <cell r="A377" t="str">
            <v xml:space="preserve"> 4. Taux d'activité calculé (%) (3:2) </v>
          </cell>
        </row>
        <row r="378">
          <cell r="A378" t="str">
            <v xml:space="preserve"> 5. Population active civile </v>
          </cell>
        </row>
        <row r="379">
          <cell r="A379" t="str">
            <v xml:space="preserve"> 6. Emploi total </v>
          </cell>
        </row>
        <row r="380">
          <cell r="A380" t="str">
            <v xml:space="preserve"> 6a. - dont employés </v>
          </cell>
        </row>
        <row r="381">
          <cell r="A381" t="str">
            <v xml:space="preserve"> 6b. - dont travailleurs indépendants </v>
          </cell>
        </row>
        <row r="382">
          <cell r="A382" t="str">
            <v xml:space="preserve"> 7. Taux d'emploi calculé (%) (6:2) </v>
          </cell>
        </row>
        <row r="383">
          <cell r="A383" t="str">
            <v xml:space="preserve"> 8. Chômeurs (3-6) </v>
          </cell>
        </row>
        <row r="384">
          <cell r="A384" t="str">
            <v xml:space="preserve"> 9. Taux de chômage calculé (%) (8:5) </v>
          </cell>
        </row>
        <row r="386">
          <cell r="A386" t="str">
            <v xml:space="preserve">Définitions : Indicateurs Structurels </v>
          </cell>
        </row>
        <row r="387">
          <cell r="A387" t="str">
            <v xml:space="preserve">10. Taux de chômage, définition Eurostat (%) </v>
          </cell>
        </row>
        <row r="388">
          <cell r="A388" t="str">
            <v xml:space="preserve">11. Taux d'activité (%) </v>
          </cell>
        </row>
        <row r="389">
          <cell r="A389" t="str">
            <v xml:space="preserve">12. Taux d'emploi (%)  </v>
          </cell>
        </row>
        <row r="392">
          <cell r="A392" t="str">
            <v>Tableau 8</v>
          </cell>
        </row>
        <row r="393">
          <cell r="A393" t="str">
            <v xml:space="preserve">RESSOURCES ET DEPENSES DES MENAGES ET DES INSTITUTIONS </v>
          </cell>
        </row>
        <row r="394">
          <cell r="A394" t="str">
            <v xml:space="preserve">SANS BUT LUCRATIF AU SERVICE DES MENAGES (S14+S15) </v>
          </cell>
        </row>
        <row r="396">
          <cell r="A396" t="str">
            <v xml:space="preserve"> Pays:</v>
          </cell>
        </row>
        <row r="397">
          <cell r="A397" t="str">
            <v xml:space="preserve"> Unité monétaire:  </v>
          </cell>
        </row>
        <row r="398">
          <cell r="A398" t="str">
            <v>SEC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>code</v>
          </cell>
          <cell r="M400" t="str">
            <v>var.</v>
          </cell>
          <cell r="S400" t="str">
            <v>var.</v>
          </cell>
          <cell r="Y400" t="str">
            <v>var.</v>
          </cell>
          <cell r="AE400" t="str">
            <v>var.</v>
          </cell>
        </row>
        <row r="401">
          <cell r="E401" t="str">
            <v xml:space="preserve">SEC 95 </v>
          </cell>
          <cell r="J401" t="str">
            <v xml:space="preserve"> Niveau</v>
          </cell>
          <cell r="M401" t="str">
            <v>en %</v>
          </cell>
          <cell r="P401" t="str">
            <v xml:space="preserve"> Niveau</v>
          </cell>
          <cell r="S401" t="str">
            <v>en %</v>
          </cell>
          <cell r="V401" t="str">
            <v xml:space="preserve"> Niveau</v>
          </cell>
          <cell r="Y401" t="str">
            <v>en %</v>
          </cell>
          <cell r="AB401" t="str">
            <v xml:space="preserve"> Niveau</v>
          </cell>
          <cell r="AE401" t="str">
            <v>en %</v>
          </cell>
        </row>
        <row r="402">
          <cell r="A402" t="str">
            <v xml:space="preserve"> 1. Rémunération des salariés </v>
          </cell>
          <cell r="E402" t="str">
            <v>D1</v>
          </cell>
        </row>
        <row r="403">
          <cell r="A403" t="str">
            <v xml:space="preserve"> 1a. - dont salaires et traitements bruts  </v>
          </cell>
          <cell r="E403" t="str">
            <v>D11</v>
          </cell>
        </row>
        <row r="404">
          <cell r="A404" t="str">
            <v xml:space="preserve"> 2. Revenus non-salariaux, nets  </v>
          </cell>
          <cell r="E404" t="str">
            <v>B2g+B3g+D4</v>
          </cell>
        </row>
        <row r="405">
          <cell r="A405" t="str">
            <v xml:space="preserve"> 3. Transferts courants reçus  </v>
          </cell>
          <cell r="E405" t="str">
            <v>D62+D7</v>
          </cell>
        </row>
        <row r="406">
          <cell r="A406" t="str">
            <v xml:space="preserve"> 4. Impôts cour. sur le revenu et le patrimoine </v>
          </cell>
          <cell r="E406" t="str">
            <v>D5</v>
          </cell>
        </row>
        <row r="407">
          <cell r="A407" t="str">
            <v xml:space="preserve"> 5. Transferts courants versés  </v>
          </cell>
          <cell r="E407" t="str">
            <v>D61+D7</v>
          </cell>
        </row>
        <row r="408">
          <cell r="A408" t="str">
            <v xml:space="preserve"> 6. Revenu disponible brut (1+2+3-4-5)  </v>
          </cell>
          <cell r="E408" t="str">
            <v>B6g</v>
          </cell>
        </row>
        <row r="409">
          <cell r="A409" t="str">
            <v xml:space="preserve"> 7. Variation des droits sur les fonds de pens. </v>
          </cell>
          <cell r="E409" t="str">
            <v>D8</v>
          </cell>
        </row>
        <row r="410">
          <cell r="A410" t="str">
            <v xml:space="preserve"> 8. Revenu disponible brut ajusté (6+7)  </v>
          </cell>
          <cell r="E410" t="str">
            <v xml:space="preserve"> </v>
          </cell>
        </row>
        <row r="411">
          <cell r="A411" t="str">
            <v xml:space="preserve"> 9. Revenu disponible brut ajusté réel </v>
          </cell>
          <cell r="E411" t="str">
            <v xml:space="preserve"> </v>
          </cell>
        </row>
        <row r="412">
          <cell r="A412" t="str">
            <v xml:space="preserve">10. Dépenses de consommation finale </v>
          </cell>
          <cell r="E412" t="str">
            <v>P3</v>
          </cell>
        </row>
        <row r="413">
          <cell r="A413" t="str">
            <v xml:space="preserve">11. Epargne brute (8-10)  </v>
          </cell>
          <cell r="E413" t="str">
            <v>B8g</v>
          </cell>
        </row>
        <row r="414">
          <cell r="A414" t="str">
            <v xml:space="preserve">12. Taux d'épargne (%) (11:8)  </v>
          </cell>
          <cell r="E414" t="str">
            <v xml:space="preserve"> </v>
          </cell>
        </row>
        <row r="415">
          <cell r="A415" t="str">
            <v xml:space="preserve">13. Formation brute de capital  </v>
          </cell>
          <cell r="E415" t="str">
            <v>P5</v>
          </cell>
        </row>
        <row r="416">
          <cell r="A416" t="str">
            <v xml:space="preserve">14. Autres dépenses en capital, nettes </v>
          </cell>
          <cell r="E416" t="str">
            <v>D9+K2</v>
          </cell>
        </row>
        <row r="417">
          <cell r="A417" t="str">
            <v xml:space="preserve">15. Capacité (+) ou besoin (-) de financement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en % du PIB  </v>
          </cell>
        </row>
        <row r="424">
          <cell r="A424" t="str">
            <v>Tableau 9</v>
          </cell>
        </row>
        <row r="425">
          <cell r="A425" t="str">
            <v xml:space="preserve">REVENUS ET DEPENSES DES ENTREPRISES (S11+S12)  </v>
          </cell>
        </row>
        <row r="427">
          <cell r="A427" t="str">
            <v xml:space="preserve"> Pays:</v>
          </cell>
        </row>
        <row r="428">
          <cell r="A428" t="str">
            <v xml:space="preserve"> Unité monétaire:</v>
          </cell>
        </row>
        <row r="429">
          <cell r="A429" t="str">
            <v>SEC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>code</v>
          </cell>
          <cell r="M431" t="str">
            <v>var.</v>
          </cell>
          <cell r="S431" t="str">
            <v>var.</v>
          </cell>
          <cell r="Y431" t="str">
            <v>var.</v>
          </cell>
          <cell r="AE431" t="str">
            <v>var.</v>
          </cell>
        </row>
        <row r="432">
          <cell r="E432" t="str">
            <v xml:space="preserve">SEC 95 </v>
          </cell>
          <cell r="J432" t="str">
            <v xml:space="preserve"> Niveau</v>
          </cell>
          <cell r="M432" t="str">
            <v>en %</v>
          </cell>
          <cell r="P432" t="str">
            <v xml:space="preserve"> Niveau</v>
          </cell>
          <cell r="S432" t="str">
            <v>en %</v>
          </cell>
          <cell r="V432" t="str">
            <v xml:space="preserve"> Niveau</v>
          </cell>
          <cell r="Y432" t="str">
            <v>en %</v>
          </cell>
          <cell r="AB432" t="str">
            <v xml:space="preserve"> Niveau</v>
          </cell>
          <cell r="AE432" t="str">
            <v>en %</v>
          </cell>
        </row>
        <row r="433">
          <cell r="A433" t="str">
            <v xml:space="preserve"> 1. Valeur ajoutée brute aux prix de base  </v>
          </cell>
          <cell r="E433" t="str">
            <v>B1g</v>
          </cell>
        </row>
        <row r="434">
          <cell r="A434" t="str">
            <v xml:space="preserve"> 2. Autres subventions sur la production </v>
          </cell>
          <cell r="E434" t="str">
            <v>D39</v>
          </cell>
        </row>
        <row r="435">
          <cell r="A435" t="str">
            <v xml:space="preserve"> 3. Autres impôts sur la production </v>
          </cell>
          <cell r="E435" t="str">
            <v>D29</v>
          </cell>
        </row>
        <row r="436">
          <cell r="A436" t="str">
            <v xml:space="preserve"> 4. Rémunération des salariés  </v>
          </cell>
          <cell r="E436" t="str">
            <v>D1</v>
          </cell>
        </row>
        <row r="437">
          <cell r="A437" t="str">
            <v xml:space="preserve"> 5. Excédent brut d'exploitation (1+2-3-4)  </v>
          </cell>
          <cell r="E437" t="str">
            <v>B2g</v>
          </cell>
        </row>
        <row r="438">
          <cell r="A438" t="str">
            <v xml:space="preserve"> 6. Revenus nets de la propriété  </v>
          </cell>
          <cell r="E438" t="str">
            <v>D4</v>
          </cell>
        </row>
        <row r="439">
          <cell r="A439" t="str">
            <v xml:space="preserve"> 7. Transferts courants (nets)  </v>
          </cell>
          <cell r="E439" t="str">
            <v>D61-D62+D7</v>
          </cell>
        </row>
        <row r="440">
          <cell r="A440" t="str">
            <v xml:space="preserve"> 8. Impôts cour. sur le revenu et le patrimoine </v>
          </cell>
          <cell r="E440" t="str">
            <v>D5</v>
          </cell>
        </row>
        <row r="441">
          <cell r="A441" t="str">
            <v xml:space="preserve"> 9. Variation des droits sur les fonds de pens. </v>
          </cell>
          <cell r="E441" t="str">
            <v>D8</v>
          </cell>
        </row>
        <row r="442">
          <cell r="A442" t="str">
            <v xml:space="preserve">10. Epargne brute (5+6+7-8-9) </v>
          </cell>
          <cell r="E442" t="str">
            <v>B8g</v>
          </cell>
        </row>
        <row r="443">
          <cell r="A443" t="str">
            <v xml:space="preserve">10a. p.m. 10 en % du PIB  </v>
          </cell>
        </row>
        <row r="444">
          <cell r="A444" t="str">
            <v xml:space="preserve">11. Formation brute de capital </v>
          </cell>
          <cell r="E444" t="str">
            <v>P5</v>
          </cell>
        </row>
        <row r="445">
          <cell r="A445" t="str">
            <v xml:space="preserve">12. Autres dépenses en capital, nettes </v>
          </cell>
          <cell r="E445" t="str">
            <v>D9+K2</v>
          </cell>
        </row>
        <row r="446">
          <cell r="A446" t="str">
            <v xml:space="preserve">13. Capacité (+) ou besoin (-) de financement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en % du PIB  </v>
          </cell>
        </row>
        <row r="457">
          <cell r="A457" t="str">
            <v>Tableau 10</v>
          </cell>
        </row>
        <row r="458">
          <cell r="A458" t="str">
            <v xml:space="preserve">REVENUS ET DEPENSES DE L'ENSEMBLE DES ADMINISTRATIONS PUBLIQUES (S13) </v>
          </cell>
        </row>
        <row r="460">
          <cell r="A460" t="str">
            <v xml:space="preserve"> Pays: </v>
          </cell>
        </row>
        <row r="461">
          <cell r="A461" t="str">
            <v xml:space="preserve"> Unité monétaire: </v>
          </cell>
        </row>
        <row r="462">
          <cell r="A462" t="str">
            <v>SEC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>code</v>
          </cell>
          <cell r="M464" t="str">
            <v>var.</v>
          </cell>
          <cell r="S464" t="str">
            <v>var.</v>
          </cell>
          <cell r="Y464" t="str">
            <v>var.</v>
          </cell>
          <cell r="AE464" t="str">
            <v>var.</v>
          </cell>
        </row>
        <row r="465">
          <cell r="G465" t="str">
            <v xml:space="preserve">SEC 95 </v>
          </cell>
          <cell r="J465" t="str">
            <v xml:space="preserve"> Niveau</v>
          </cell>
          <cell r="M465" t="str">
            <v>en %</v>
          </cell>
          <cell r="P465" t="str">
            <v xml:space="preserve"> Niveau</v>
          </cell>
          <cell r="S465" t="str">
            <v>en %</v>
          </cell>
          <cell r="V465" t="str">
            <v xml:space="preserve"> Niveau</v>
          </cell>
          <cell r="Y465" t="str">
            <v>en %</v>
          </cell>
          <cell r="AB465" t="str">
            <v xml:space="preserve"> Niveau</v>
          </cell>
          <cell r="AE465" t="str">
            <v>en %</v>
          </cell>
        </row>
        <row r="466">
          <cell r="A466" t="str">
            <v xml:space="preserve"> 1. Impôts sur la production et les importations  </v>
          </cell>
          <cell r="G466" t="str">
            <v>D2</v>
          </cell>
        </row>
        <row r="467">
          <cell r="A467" t="str">
            <v xml:space="preserve"> 2. Impôts courants sur le revenu, le patrimoine, etc. </v>
          </cell>
          <cell r="G467" t="str">
            <v>D5</v>
          </cell>
        </row>
        <row r="468">
          <cell r="A468" t="str">
            <v xml:space="preserve"> 3. Cotisations sociales </v>
          </cell>
          <cell r="G468" t="str">
            <v>D61</v>
          </cell>
        </row>
        <row r="469">
          <cell r="A469" t="str">
            <v xml:space="preserve"> 3a. - dont cotisations sociales effectives </v>
          </cell>
          <cell r="G469" t="str">
            <v>D611</v>
          </cell>
        </row>
        <row r="470">
          <cell r="A470" t="str">
            <v xml:space="preserve"> 4. Autres ressources courantes </v>
          </cell>
          <cell r="G470" t="str">
            <v xml:space="preserve"> </v>
          </cell>
        </row>
        <row r="471">
          <cell r="A471" t="str">
            <v xml:space="preserve"> 5. Ressources courantes totales </v>
          </cell>
          <cell r="G471" t="str">
            <v xml:space="preserve"> </v>
          </cell>
        </row>
        <row r="472">
          <cell r="A472" t="str">
            <v xml:space="preserve"> 6. Dépenses de consommation collective </v>
          </cell>
          <cell r="G472" t="str">
            <v>P32</v>
          </cell>
        </row>
        <row r="473">
          <cell r="A473" t="str">
            <v xml:space="preserve"> 7. Transferts sociaux en nature </v>
          </cell>
          <cell r="G473" t="str">
            <v>D63=P31</v>
          </cell>
        </row>
        <row r="474">
          <cell r="A474" t="str">
            <v xml:space="preserve"> 8. Dépenses de consommation publique finale (6+7) </v>
          </cell>
          <cell r="G474" t="str">
            <v>P3</v>
          </cell>
        </row>
        <row r="475">
          <cell r="A475" t="str">
            <v xml:space="preserve"> 8a. - dont, rémunération des salariés </v>
          </cell>
          <cell r="G475" t="str">
            <v>D1</v>
          </cell>
        </row>
        <row r="476">
          <cell r="A476" t="str">
            <v xml:space="preserve"> 9. Autres transferts sociaux </v>
          </cell>
          <cell r="G476" t="str">
            <v>D62</v>
          </cell>
        </row>
        <row r="477">
          <cell r="A477" t="str">
            <v xml:space="preserve">10. Intérêts </v>
          </cell>
          <cell r="G477" t="str">
            <v>D41</v>
          </cell>
        </row>
        <row r="478">
          <cell r="A478" t="str">
            <v xml:space="preserve">11. Subventions </v>
          </cell>
          <cell r="G478" t="str">
            <v>D3</v>
          </cell>
        </row>
        <row r="479">
          <cell r="A479" t="str">
            <v xml:space="preserve">12. Autres dépenses courantes </v>
          </cell>
          <cell r="G479" t="str">
            <v xml:space="preserve"> </v>
          </cell>
        </row>
        <row r="480">
          <cell r="A480" t="str">
            <v xml:space="preserve">13. Dépenses courantes totales (8+9+10+11+12) </v>
          </cell>
          <cell r="G480" t="str">
            <v xml:space="preserve"> </v>
          </cell>
        </row>
        <row r="481">
          <cell r="A481" t="str">
            <v xml:space="preserve">14. Transferts en capital à recevoir </v>
          </cell>
          <cell r="G481" t="str">
            <v>D9</v>
          </cell>
        </row>
        <row r="482">
          <cell r="A482" t="str">
            <v xml:space="preserve">15. Formation brute de capital fixe </v>
          </cell>
          <cell r="G482" t="str">
            <v>P51</v>
          </cell>
        </row>
        <row r="483">
          <cell r="A483" t="str">
            <v xml:space="preserve">16. Autres dépenses en capital, nettes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 xml:space="preserve"> en %</v>
          </cell>
          <cell r="S485" t="str">
            <v xml:space="preserve"> en %</v>
          </cell>
          <cell r="Y485" t="str">
            <v xml:space="preserve"> en %</v>
          </cell>
          <cell r="AE485" t="str">
            <v xml:space="preserve"> en %</v>
          </cell>
        </row>
        <row r="486">
          <cell r="G486" t="str">
            <v xml:space="preserve"> </v>
          </cell>
          <cell r="M486" t="str">
            <v xml:space="preserve"> du PIB</v>
          </cell>
          <cell r="S486" t="str">
            <v xml:space="preserve"> du PIB</v>
          </cell>
          <cell r="Y486" t="str">
            <v xml:space="preserve"> du PIB</v>
          </cell>
          <cell r="AE486" t="str">
            <v xml:space="preserve"> du PIB</v>
          </cell>
        </row>
        <row r="487">
          <cell r="A487" t="str">
            <v xml:space="preserve">17. Epargne brute (5-13) </v>
          </cell>
          <cell r="G487" t="str">
            <v>B8g</v>
          </cell>
        </row>
        <row r="488">
          <cell r="A488" t="str">
            <v xml:space="preserve">18. Capacité (+) ou besoin (-) de fin. (17+14-15-16)  </v>
          </cell>
          <cell r="G488" t="str">
            <v>B9</v>
          </cell>
        </row>
        <row r="489">
          <cell r="A489" t="str">
            <v xml:space="preserve">18a. - balance primaire  </v>
          </cell>
          <cell r="G489" t="str">
            <v xml:space="preserve"> </v>
          </cell>
        </row>
        <row r="490">
          <cell r="A490" t="str">
            <v xml:space="preserve">19. Dette brute consolidée des adm. publiques </v>
          </cell>
          <cell r="G490" t="str">
            <v xml:space="preserve"> </v>
          </cell>
        </row>
        <row r="492">
          <cell r="A492" t="str">
            <v xml:space="preserve">20. Total des recettes, définition harmonisée </v>
          </cell>
          <cell r="G492" t="str">
            <v>TR*</v>
          </cell>
        </row>
        <row r="493">
          <cell r="A493" t="str">
            <v xml:space="preserve">21. Dépenses publ. totales, définition harmonisée </v>
          </cell>
          <cell r="G493" t="str">
            <v>TE*</v>
          </cell>
        </row>
        <row r="494">
          <cell r="A494" t="str">
            <v xml:space="preserve">22. Capacité (+) ou besoin (-) de fin., def. PDE </v>
          </cell>
          <cell r="G494" t="str">
            <v>EDP B9</v>
          </cell>
        </row>
        <row r="496">
          <cell r="A496" t="str">
            <v xml:space="preserve">23. Taux de prélèvements obligatoires </v>
          </cell>
          <cell r="G496" t="str">
            <v xml:space="preserve"> </v>
          </cell>
        </row>
        <row r="522">
          <cell r="A522" t="str">
            <v>Tableau 11</v>
          </cell>
        </row>
        <row r="523">
          <cell r="A523" t="str">
            <v>COMPTE DES OPERATIONS COURANTES DE LA NATION (S2)</v>
          </cell>
          <cell r="B523" t="str">
            <v>COMPTE DES OPERATIONS COURANTES DE LA NATION (S2)</v>
          </cell>
          <cell r="C523" t="str">
            <v>COMPTE DES OPERATIONS COURANTES DE LA NATION (S2)</v>
          </cell>
          <cell r="D523" t="str">
            <v>COMPTE DES OPERATIONS COURANTES DE LA NATION (S2)</v>
          </cell>
          <cell r="E523" t="str">
            <v>COMPTE DES OPERATIONS COURANTES DE LA NATION (S2)</v>
          </cell>
          <cell r="F523" t="str">
            <v>COMPTE DES OPERATIONS COURANTES DE LA NATION (S2)</v>
          </cell>
          <cell r="G523" t="str">
            <v>COMPTE DES OPERATIONS COURANTES DE LA NATION (S2)</v>
          </cell>
          <cell r="H523" t="str">
            <v>COMPTE DES OPERATIONS COURANTES DE LA NATION (S2)</v>
          </cell>
          <cell r="I523" t="str">
            <v>COMPTE DES OPERATIONS COURANTES DE LA NATION (S2)</v>
          </cell>
          <cell r="J523" t="str">
            <v>COMPTE DES OPERATIONS COURANTES DE LA NATION (S2)</v>
          </cell>
          <cell r="K523" t="str">
            <v>COMPTE DES OPERATIONS COURANTES DE LA NATION (S2)</v>
          </cell>
          <cell r="L523" t="str">
            <v>COMPTE DES OPERATIONS COURANTES DE LA NATION (S2)</v>
          </cell>
          <cell r="M523" t="str">
            <v>COMPTE DES OPERATIONS COURANTES DE LA NATION (S2)</v>
          </cell>
          <cell r="N523" t="str">
            <v>COMPTE DES OPERATIONS COURANTES DE LA NATION (S2)</v>
          </cell>
          <cell r="O523" t="str">
            <v>COMPTE DES OPERATIONS COURANTES DE LA NATION (S2)</v>
          </cell>
          <cell r="P523" t="str">
            <v>COMPTE DES OPERATIONS COURANTES DE LA NATION (S2)</v>
          </cell>
          <cell r="Q523" t="str">
            <v>COMPTE DES OPERATIONS COURANTES DE LA NATION (S2)</v>
          </cell>
          <cell r="R523" t="str">
            <v>COMPTE DES OPERATIONS COURANTES DE LA NATION (S2)</v>
          </cell>
          <cell r="S523" t="str">
            <v>COMPTE DES OPERATIONS COURANTES DE LA NATION (S2)</v>
          </cell>
          <cell r="T523" t="str">
            <v>COMPTE DES OPERATIONS COURANTES DE LA NATION (S2)</v>
          </cell>
          <cell r="U523" t="str">
            <v>COMPTE DES OPERATIONS COURANTES DE LA NATION (S2)</v>
          </cell>
          <cell r="V523" t="str">
            <v>COMPTE DES OPERATIONS COURANTES DE LA NATION (S2)</v>
          </cell>
          <cell r="W523" t="str">
            <v>COMPTE DES OPERATIONS COURANTES DE LA NATION (S2)</v>
          </cell>
          <cell r="X523" t="str">
            <v>COMPTE DES OPERATIONS COURANTES DE LA NATION (S2)</v>
          </cell>
          <cell r="Y523" t="str">
            <v>COMPTE DES OPERATIONS COURANTES DE LA NATION (S2)</v>
          </cell>
          <cell r="Z523" t="str">
            <v>COMPTE DES OPERATIONS COURANTES DE LA NATION (S2)</v>
          </cell>
          <cell r="AA523" t="str">
            <v>COMPTE DES OPERATIONS COURANTES DE LA NATION (S2)</v>
          </cell>
          <cell r="AB523" t="str">
            <v>COMPTE DES OPERATIONS COURANTES DE LA NATION (S2)</v>
          </cell>
          <cell r="AC523" t="str">
            <v>COMPTE DES OPERATIONS COURANTES DE LA NATION (S2)</v>
          </cell>
          <cell r="AD523" t="str">
            <v>COMPTE DES OPERATIONS COURANTES DE LA NATION (S2)</v>
          </cell>
          <cell r="AE523" t="str">
            <v>COMPTE DES OPERATIONS COURANTES DE LA NATION (S2)</v>
          </cell>
          <cell r="AF523" t="str">
            <v>COMPTE DES OPERATIONS COURANTES DE LA NATION (S2)</v>
          </cell>
          <cell r="AG523" t="str">
            <v>COMPTE DES OPERATIONS COURANTES DE LA NATION (S2)</v>
          </cell>
        </row>
        <row r="525">
          <cell r="A525" t="str">
            <v xml:space="preserve"> Pays: </v>
          </cell>
        </row>
        <row r="526">
          <cell r="A526" t="str">
            <v xml:space="preserve"> Unité monétaire:  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>code</v>
          </cell>
          <cell r="M528" t="str">
            <v>var.</v>
          </cell>
          <cell r="S528" t="str">
            <v>var.</v>
          </cell>
          <cell r="Y528" t="str">
            <v>var.</v>
          </cell>
          <cell r="AE528" t="str">
            <v>var.</v>
          </cell>
        </row>
        <row r="529">
          <cell r="G529" t="str">
            <v xml:space="preserve">SEC 95 </v>
          </cell>
          <cell r="J529" t="str">
            <v xml:space="preserve"> Niveau</v>
          </cell>
          <cell r="M529" t="str">
            <v>en %</v>
          </cell>
          <cell r="P529" t="str">
            <v xml:space="preserve"> Niveau</v>
          </cell>
          <cell r="S529" t="str">
            <v>en %</v>
          </cell>
          <cell r="V529" t="str">
            <v xml:space="preserve"> Niveau</v>
          </cell>
          <cell r="Y529" t="str">
            <v>en %</v>
          </cell>
          <cell r="AB529" t="str">
            <v xml:space="preserve"> Niveau</v>
          </cell>
          <cell r="AE529" t="str">
            <v>en %</v>
          </cell>
        </row>
        <row r="530">
          <cell r="A530" t="str">
            <v xml:space="preserve"> 1. Exportations de biens (fob)  </v>
          </cell>
          <cell r="G530" t="str">
            <v>P61</v>
          </cell>
        </row>
        <row r="531">
          <cell r="A531" t="str">
            <v xml:space="preserve"> 2. Importations de biens (fob)  </v>
          </cell>
          <cell r="G531" t="str">
            <v>P71</v>
          </cell>
        </row>
        <row r="532">
          <cell r="A532" t="str">
            <v xml:space="preserve"> 3. Balance commerciale (biens, fob/fob) (1-2)  </v>
          </cell>
        </row>
        <row r="533">
          <cell r="A533" t="str">
            <v xml:space="preserve"> 3a. p.m.  3 en % du PIB  </v>
          </cell>
        </row>
        <row r="534">
          <cell r="A534" t="str">
            <v xml:space="preserve"> 4. Exportations de services  </v>
          </cell>
          <cell r="G534" t="str">
            <v>P62</v>
          </cell>
        </row>
        <row r="535">
          <cell r="A535" t="str">
            <v xml:space="preserve"> 4a. - dont tourisme  </v>
          </cell>
        </row>
        <row r="536">
          <cell r="A536" t="str">
            <v xml:space="preserve"> 5. Importations de services </v>
          </cell>
          <cell r="G536" t="str">
            <v>P72</v>
          </cell>
        </row>
        <row r="537">
          <cell r="A537" t="str">
            <v xml:space="preserve"> 5a. - dont tourisme  </v>
          </cell>
        </row>
        <row r="538">
          <cell r="A538" t="str">
            <v xml:space="preserve"> 6. Balance des services (4-5)  </v>
          </cell>
        </row>
        <row r="539">
          <cell r="A539" t="str">
            <v xml:space="preserve"> 6a. p.m.  6 en % du PIB  </v>
          </cell>
        </row>
        <row r="540">
          <cell r="A540" t="str">
            <v xml:space="preserve"> 7. Balance des biens et services (3+6) </v>
          </cell>
          <cell r="G540" t="str">
            <v>B11</v>
          </cell>
        </row>
        <row r="541">
          <cell r="A541" t="str">
            <v xml:space="preserve"> 7a. p.m.  7 en % du PIB  </v>
          </cell>
        </row>
        <row r="542">
          <cell r="A542" t="str">
            <v xml:space="preserve"> 8. Solde des revenus prim. et des transferts courants </v>
          </cell>
        </row>
        <row r="543">
          <cell r="A543" t="str">
            <v xml:space="preserve"> 8a. - dont balance du revenu primaire </v>
          </cell>
          <cell r="G543" t="str">
            <v>B5g</v>
          </cell>
        </row>
        <row r="544">
          <cell r="A544" t="str">
            <v xml:space="preserve"> 8b. - dont transferts courants nets </v>
          </cell>
        </row>
        <row r="545">
          <cell r="A545" t="str">
            <v xml:space="preserve"> 8c. p.m.  8 en % du PIB  </v>
          </cell>
        </row>
        <row r="546">
          <cell r="A546" t="str">
            <v xml:space="preserve"> 9. Solde des opérations courantes (7+8)  </v>
          </cell>
          <cell r="G546" t="str">
            <v>B12</v>
          </cell>
        </row>
        <row r="547">
          <cell r="A547" t="str">
            <v xml:space="preserve"> 9a. p.m. 9 en % du PIB  </v>
          </cell>
        </row>
        <row r="548">
          <cell r="A548" t="str">
            <v xml:space="preserve">10. Transactions nettes en capital </v>
          </cell>
        </row>
        <row r="549">
          <cell r="A549" t="str">
            <v xml:space="preserve">11. Capacité (+) ou besoin (-) de fin. (9+10)  </v>
          </cell>
          <cell r="G549" t="str">
            <v>B9</v>
          </cell>
        </row>
        <row r="550">
          <cell r="A550" t="str">
            <v xml:space="preserve">11a. p.m. 11 en % du PIB </v>
          </cell>
        </row>
        <row r="555">
          <cell r="A555" t="str">
            <v>Tableau 12</v>
          </cell>
        </row>
        <row r="556">
          <cell r="A556" t="str">
            <v xml:space="preserve">COMMERCE DE MARCHANDISES PAR REGION (STATISTIQUES DOUANIERES) </v>
          </cell>
        </row>
        <row r="559">
          <cell r="A559" t="str">
            <v xml:space="preserve"> Pays:  </v>
          </cell>
        </row>
        <row r="560">
          <cell r="A560" t="str">
            <v xml:space="preserve"> Unité monétaire:  </v>
          </cell>
          <cell r="Z560" t="str">
            <v xml:space="preserve"> Date : </v>
          </cell>
          <cell r="AD560">
            <v>38089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>var.</v>
          </cell>
          <cell r="S562" t="str">
            <v>var.</v>
          </cell>
          <cell r="Y562" t="str">
            <v>var.</v>
          </cell>
          <cell r="AE562" t="str">
            <v>var.</v>
          </cell>
        </row>
        <row r="563">
          <cell r="G563" t="str">
            <v>com.</v>
          </cell>
          <cell r="J563" t="str">
            <v xml:space="preserve"> Niveau</v>
          </cell>
          <cell r="M563" t="str">
            <v>en %</v>
          </cell>
          <cell r="P563" t="str">
            <v xml:space="preserve"> Niveau</v>
          </cell>
          <cell r="S563" t="str">
            <v>en %</v>
          </cell>
          <cell r="V563" t="str">
            <v xml:space="preserve"> Niveau</v>
          </cell>
          <cell r="Y563" t="str">
            <v>en %</v>
          </cell>
          <cell r="AB563" t="str">
            <v xml:space="preserve"> Niveau</v>
          </cell>
          <cell r="AE563" t="str">
            <v>en %</v>
          </cell>
        </row>
        <row r="564">
          <cell r="A564" t="str">
            <v xml:space="preserve"> Exportations de biens (fob)  </v>
          </cell>
        </row>
        <row r="565">
          <cell r="A565" t="str">
            <v xml:space="preserve"> 1. Intra-EU  </v>
          </cell>
        </row>
        <row r="566">
          <cell r="A566" t="str">
            <v xml:space="preserve"> 2. Extra-EU  </v>
          </cell>
        </row>
        <row r="567">
          <cell r="A567" t="str">
            <v xml:space="preserve"> 3. Total des exportations (1+2)  </v>
          </cell>
        </row>
        <row r="568">
          <cell r="A568" t="str">
            <v xml:space="preserve"> Importation de biens (cif)  </v>
          </cell>
        </row>
        <row r="569">
          <cell r="A569" t="str">
            <v xml:space="preserve"> 4. Intra-EU  </v>
          </cell>
        </row>
        <row r="570">
          <cell r="A570" t="str">
            <v xml:space="preserve"> 5. Extra-EU  </v>
          </cell>
        </row>
        <row r="571">
          <cell r="A571" t="str">
            <v xml:space="preserve"> 6. Total des importations (4+5)  </v>
          </cell>
        </row>
        <row r="572">
          <cell r="A572" t="str">
            <v xml:space="preserve"> 7. Balance commerciale (fob/cif) (3-6)  </v>
          </cell>
        </row>
      </sheetData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"/>
      <sheetName val="M"/>
      <sheetName val="CA"/>
      <sheetName val="CA-Income"/>
      <sheetName val="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instellungen"/>
      <sheetName val="Input"/>
      <sheetName val="Pivot Gesamt"/>
      <sheetName val="Gesamtdaten"/>
      <sheetName val="UG_Daten"/>
      <sheetName val="UG_Details"/>
      <sheetName val="Admin"/>
      <sheetName val="Großes Blatt_Planung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D3" t="str">
            <v>33</v>
          </cell>
        </row>
      </sheetData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B corr"/>
      <sheetName val="PIB const F"/>
      <sheetName val="PIB const M"/>
      <sheetName val="Gasto corr"/>
      <sheetName val="Gasto const F"/>
      <sheetName val="Gasto const M"/>
      <sheetName val="Hoja3"/>
      <sheetName val="Hoja2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YRAMID"/>
      <sheetName val="GRAPH3"/>
      <sheetName val="GRAPH2"/>
      <sheetName val="GRAPH1"/>
    </sheetNames>
    <sheetDataSet>
      <sheetData sheetId="0" refreshError="1">
        <row r="1">
          <cell r="A1" t="str">
            <v>Table</v>
          </cell>
        </row>
        <row r="184">
          <cell r="A184" t="str">
            <v>0-4</v>
          </cell>
          <cell r="B184">
            <v>15.564337483590073</v>
          </cell>
          <cell r="C184">
            <v>14.944044267261317</v>
          </cell>
          <cell r="D184">
            <v>7.4453595975015752</v>
          </cell>
        </row>
        <row r="185">
          <cell r="A185" t="str">
            <v>5-9</v>
          </cell>
          <cell r="B185">
            <v>15.785675600616088</v>
          </cell>
          <cell r="C185">
            <v>13.125198863104645</v>
          </cell>
          <cell r="D185">
            <v>7.5512389435148597</v>
          </cell>
        </row>
        <row r="186">
          <cell r="A186" t="str">
            <v>10-14</v>
          </cell>
          <cell r="B186">
            <v>12.676992134168875</v>
          </cell>
          <cell r="C186">
            <v>9.1270477886422761</v>
          </cell>
          <cell r="D186">
            <v>6.0641684975733003</v>
          </cell>
        </row>
        <row r="187">
          <cell r="A187" t="str">
            <v>15-19</v>
          </cell>
          <cell r="B187">
            <v>7.3529229533422313</v>
          </cell>
          <cell r="C187">
            <v>6.4082047908962814</v>
          </cell>
          <cell r="D187">
            <v>3.5173456973723161</v>
          </cell>
        </row>
        <row r="188">
          <cell r="A188" t="str">
            <v>20-24</v>
          </cell>
          <cell r="B188">
            <v>7.6951897501463318</v>
          </cell>
          <cell r="C188">
            <v>8.1590690933981467</v>
          </cell>
          <cell r="D188">
            <v>3.6810725108764744</v>
          </cell>
        </row>
        <row r="189">
          <cell r="A189" t="str">
            <v>25-29</v>
          </cell>
          <cell r="B189">
            <v>8.0759437940407448</v>
          </cell>
          <cell r="C189">
            <v>9.0895144665388603</v>
          </cell>
          <cell r="D189">
            <v>3.8632100916110015</v>
          </cell>
        </row>
        <row r="190">
          <cell r="A190" t="str">
            <v>30-34</v>
          </cell>
          <cell r="B190">
            <v>7.255174092834447</v>
          </cell>
          <cell r="C190">
            <v>9.0593674883222235</v>
          </cell>
          <cell r="D190">
            <v>3.4705865328724599</v>
          </cell>
        </row>
        <row r="191">
          <cell r="A191" t="str">
            <v>35-39</v>
          </cell>
          <cell r="B191">
            <v>7.3227818990394953</v>
          </cell>
          <cell r="C191">
            <v>7.933936005518702</v>
          </cell>
          <cell r="D191">
            <v>3.5029274165962607</v>
          </cell>
        </row>
        <row r="192">
          <cell r="A192" t="str">
            <v>40-44</v>
          </cell>
          <cell r="B192">
            <v>5.8394192507670111</v>
          </cell>
          <cell r="C192">
            <v>6.467863722289513</v>
          </cell>
          <cell r="D192">
            <v>2.7933457629258056</v>
          </cell>
        </row>
        <row r="193">
          <cell r="A193" t="str">
            <v>45-49</v>
          </cell>
          <cell r="B193">
            <v>4.6776219254848996</v>
          </cell>
          <cell r="C193">
            <v>4.6615851294515256</v>
          </cell>
          <cell r="D193">
            <v>2.2375881615977198</v>
          </cell>
        </row>
        <row r="194">
          <cell r="A194" t="str">
            <v>50-54</v>
          </cell>
          <cell r="B194">
            <v>2.3282597714236566</v>
          </cell>
          <cell r="C194">
            <v>2.9852192908575113</v>
          </cell>
          <cell r="D194">
            <v>1.1137468108053072</v>
          </cell>
        </row>
        <row r="195">
          <cell r="A195" t="str">
            <v>55-59</v>
          </cell>
          <cell r="B195">
            <v>1.457522252262037</v>
          </cell>
          <cell r="C195">
            <v>2.1074475736695892</v>
          </cell>
          <cell r="D195">
            <v>0.69722063665688361</v>
          </cell>
        </row>
        <row r="196">
          <cell r="A196" t="str">
            <v>60-64</v>
          </cell>
          <cell r="B196">
            <v>1.6949696147557773</v>
          </cell>
          <cell r="C196">
            <v>2.8871914780976522</v>
          </cell>
          <cell r="D196">
            <v>0.81080600456015173</v>
          </cell>
        </row>
        <row r="197">
          <cell r="A197" t="str">
            <v>65-69</v>
          </cell>
          <cell r="B197">
            <v>1.2014872988439975</v>
          </cell>
          <cell r="C197">
            <v>1.5100561228445912</v>
          </cell>
          <cell r="D197">
            <v>0.57474370503440342</v>
          </cell>
        </row>
        <row r="198">
          <cell r="A198" t="str">
            <v>70-74</v>
          </cell>
          <cell r="B198">
            <v>0.6235954523818722</v>
          </cell>
          <cell r="C198">
            <v>0.85798567383509672</v>
          </cell>
          <cell r="D198">
            <v>0.29830324556023302</v>
          </cell>
        </row>
        <row r="199">
          <cell r="A199" t="str">
            <v>75-79</v>
          </cell>
          <cell r="B199">
            <v>0.24309653228445866</v>
          </cell>
          <cell r="C199">
            <v>0.36293352156812414</v>
          </cell>
          <cell r="D199">
            <v>0.11628770589636203</v>
          </cell>
        </row>
        <row r="200">
          <cell r="A200" t="str">
            <v>80-84</v>
          </cell>
          <cell r="B200">
            <v>0.10933877014293493</v>
          </cell>
          <cell r="C200">
            <v>0.16711185264210524</v>
          </cell>
          <cell r="D200">
            <v>5.2303315995365231E-2</v>
          </cell>
        </row>
        <row r="201">
          <cell r="A201" t="str">
            <v>85-89</v>
          </cell>
          <cell r="B201">
            <v>5.4669385071467465E-2</v>
          </cell>
          <cell r="C201">
            <v>8.3555926321052618E-2</v>
          </cell>
          <cell r="D201">
            <v>2.6151657997682615E-2</v>
          </cell>
        </row>
        <row r="202">
          <cell r="A202" t="str">
            <v>90-94</v>
          </cell>
          <cell r="B202">
            <v>2.7334692535733732E-2</v>
          </cell>
          <cell r="C202">
            <v>4.1777963160526309E-2</v>
          </cell>
          <cell r="D202">
            <v>1.3075828998841308E-2</v>
          </cell>
        </row>
        <row r="203">
          <cell r="A203" t="str">
            <v>95+</v>
          </cell>
          <cell r="B203">
            <v>1.3667346267866866E-2</v>
          </cell>
          <cell r="C203">
            <v>2.0888981580263154E-2</v>
          </cell>
          <cell r="D203">
            <v>6.5379144994206538E-3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out_fiscal"/>
      <sheetName val="out_main"/>
      <sheetName val="Imp"/>
      <sheetName val="DSA output"/>
      <sheetName val="in-out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A-II.3"/>
      <sheetName val="CY BOT CASHFLOW"/>
      <sheetName val="A 11"/>
      <sheetName val="GeoB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  <sheetName val="Interest Rat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>
        <row r="1">
          <cell r="F1" t="str">
            <v>CPI111</v>
          </cell>
        </row>
        <row r="11">
          <cell r="C11" t="str">
            <v>Mar90</v>
          </cell>
        </row>
        <row r="14">
          <cell r="C14" t="str">
            <v>Jun</v>
          </cell>
        </row>
        <row r="17">
          <cell r="C17" t="str">
            <v>Sep</v>
          </cell>
        </row>
        <row r="20">
          <cell r="C20" t="str">
            <v>Dec</v>
          </cell>
        </row>
        <row r="23">
          <cell r="C23" t="str">
            <v>Mar91</v>
          </cell>
        </row>
        <row r="26">
          <cell r="C26" t="str">
            <v>Jun</v>
          </cell>
        </row>
        <row r="29">
          <cell r="C29" t="str">
            <v>Sep</v>
          </cell>
        </row>
        <row r="32">
          <cell r="C32" t="str">
            <v>Dec</v>
          </cell>
        </row>
        <row r="35">
          <cell r="C35" t="str">
            <v>Mar92</v>
          </cell>
        </row>
        <row r="38">
          <cell r="C38" t="str">
            <v>Jun</v>
          </cell>
        </row>
        <row r="41">
          <cell r="C41" t="str">
            <v>Sep</v>
          </cell>
        </row>
        <row r="44">
          <cell r="C44" t="str">
            <v>Dec</v>
          </cell>
        </row>
        <row r="47">
          <cell r="C47" t="str">
            <v>Mar93</v>
          </cell>
        </row>
        <row r="50">
          <cell r="C50" t="str">
            <v>Jun</v>
          </cell>
        </row>
        <row r="53">
          <cell r="C53" t="str">
            <v>Sep</v>
          </cell>
        </row>
        <row r="56">
          <cell r="C56" t="str">
            <v>Dec</v>
          </cell>
        </row>
        <row r="59">
          <cell r="C59" t="str">
            <v>Mar94</v>
          </cell>
        </row>
        <row r="62">
          <cell r="C62" t="str">
            <v>Jun</v>
          </cell>
        </row>
        <row r="65">
          <cell r="C65" t="str">
            <v>Sep</v>
          </cell>
        </row>
        <row r="68">
          <cell r="C68" t="str">
            <v>Dec</v>
          </cell>
        </row>
        <row r="71">
          <cell r="C71" t="str">
            <v>Mar95</v>
          </cell>
        </row>
        <row r="74">
          <cell r="C74" t="str">
            <v>Jun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BR146" t="str">
            <v>$NULCG6</v>
          </cell>
        </row>
        <row r="147">
          <cell r="BB147" t="str">
            <v>Index, Jan-Sept 1990=100</v>
          </cell>
        </row>
        <row r="149">
          <cell r="AY149" t="str">
            <v>Index, Jan-Sept 1990=100</v>
          </cell>
          <cell r="BR149" t="str">
            <v>$NULCG6</v>
          </cell>
        </row>
        <row r="150">
          <cell r="AY150" t="str">
            <v>NEER</v>
          </cell>
          <cell r="AZ150" t="str">
            <v>REER</v>
          </cell>
          <cell r="BB150" t="str">
            <v>REER</v>
          </cell>
        </row>
        <row r="151">
          <cell r="AY151" t="str">
            <v>(czech/</v>
          </cell>
          <cell r="AZ151" t="str">
            <v>(CPI based)</v>
          </cell>
          <cell r="BB151" t="str">
            <v>(PPI based)</v>
          </cell>
        </row>
        <row r="152">
          <cell r="AY152" t="str">
            <v>$nomxrg6)</v>
          </cell>
        </row>
        <row r="153">
          <cell r="AY153" t="str">
            <v>neer</v>
          </cell>
          <cell r="AZ153" t="str">
            <v>reerc</v>
          </cell>
          <cell r="BB153" t="str">
            <v>reerp</v>
          </cell>
        </row>
        <row r="154">
          <cell r="AY154">
            <v>102.86789797269462</v>
          </cell>
          <cell r="AZ154">
            <v>1.009642963192813</v>
          </cell>
          <cell r="BB154">
            <v>99.628468216542174</v>
          </cell>
          <cell r="BR154">
            <v>95.691962942667203</v>
          </cell>
        </row>
        <row r="155">
          <cell r="AY155">
            <v>99.947925183606046</v>
          </cell>
          <cell r="AZ155">
            <v>0.90584955274081691</v>
          </cell>
          <cell r="BB155">
            <v>95.434709131531818</v>
          </cell>
          <cell r="BR155">
            <v>97.295901743191223</v>
          </cell>
        </row>
        <row r="156">
          <cell r="AY156">
            <v>100.91072848615903</v>
          </cell>
          <cell r="AZ156">
            <v>1.0486060074945365</v>
          </cell>
          <cell r="BB156">
            <v>95.744050870788996</v>
          </cell>
          <cell r="BR156">
            <v>96.411216455223325</v>
          </cell>
        </row>
        <row r="157">
          <cell r="AY157">
            <v>100.37548391924503</v>
          </cell>
          <cell r="AZ157">
            <v>1.0096271689377452</v>
          </cell>
          <cell r="BB157">
            <v>95.834237220419894</v>
          </cell>
          <cell r="BR157">
            <v>98.084662018047695</v>
          </cell>
        </row>
        <row r="158">
          <cell r="AY158">
            <v>100.24539209966674</v>
          </cell>
          <cell r="AZ158">
            <v>1.0162113742847021</v>
          </cell>
          <cell r="BB158">
            <v>96.390366140930439</v>
          </cell>
          <cell r="BR158">
            <v>100.4380590649068</v>
          </cell>
        </row>
        <row r="159">
          <cell r="AY159">
            <v>99.406466786284071</v>
          </cell>
          <cell r="AZ159">
            <v>1.0058013162293933</v>
          </cell>
          <cell r="BB159">
            <v>96.891987257323052</v>
          </cell>
          <cell r="BR159">
            <v>99.255834884469436</v>
          </cell>
        </row>
        <row r="160">
          <cell r="AY160">
            <v>99.043344271983258</v>
          </cell>
          <cell r="AZ160">
            <v>0.99825031296119759</v>
          </cell>
          <cell r="BB160">
            <v>104.75520681254494</v>
          </cell>
          <cell r="BR160">
            <v>101.59603165985909</v>
          </cell>
        </row>
        <row r="161">
          <cell r="AY161">
            <v>98.224383732714244</v>
          </cell>
          <cell r="AZ161">
            <v>0.90352240973764386</v>
          </cell>
          <cell r="BB161">
            <v>106.43162390008962</v>
          </cell>
          <cell r="BR161">
            <v>105.45309736673832</v>
          </cell>
        </row>
        <row r="162">
          <cell r="AY162">
            <v>99.270019289441464</v>
          </cell>
          <cell r="AZ162">
            <v>0.91320229072180292</v>
          </cell>
          <cell r="BB162">
            <v>108.51287026828214</v>
          </cell>
          <cell r="BR162">
            <v>105.77323386489692</v>
          </cell>
        </row>
        <row r="163">
          <cell r="AY163">
            <v>75.108316466956168</v>
          </cell>
          <cell r="AZ163">
            <v>0.74689509092898387</v>
          </cell>
          <cell r="BB163">
            <v>83.098393824811879</v>
          </cell>
          <cell r="BR163">
            <v>109.03270591450871</v>
          </cell>
        </row>
        <row r="164">
          <cell r="AY164">
            <v>62.85120983133713</v>
          </cell>
          <cell r="AZ164">
            <v>0.69176599641183467</v>
          </cell>
          <cell r="BB164">
            <v>70.658774539049006</v>
          </cell>
          <cell r="BR164">
            <v>111.45691523948409</v>
          </cell>
        </row>
        <row r="165">
          <cell r="AY165">
            <v>61.776502297974325</v>
          </cell>
          <cell r="AZ165">
            <v>0.63812772138269314</v>
          </cell>
          <cell r="BB165">
            <v>69.310923367402808</v>
          </cell>
          <cell r="BR165">
            <v>111.18025598994335</v>
          </cell>
        </row>
        <row r="166">
          <cell r="AY166">
            <v>54.558086574227595</v>
          </cell>
          <cell r="AZ166">
            <v>0.52270821897392594</v>
          </cell>
          <cell r="BB166">
            <v>74.876734071685775</v>
          </cell>
          <cell r="BR166">
            <v>110.29792595046035</v>
          </cell>
        </row>
        <row r="167">
          <cell r="AY167">
            <v>54.015349274176515</v>
          </cell>
          <cell r="AZ167">
            <v>0.47988117591450397</v>
          </cell>
          <cell r="BB167">
            <v>77.700151743643303</v>
          </cell>
          <cell r="BR167">
            <v>112.61713711212916</v>
          </cell>
        </row>
        <row r="168">
          <cell r="AY168">
            <v>55.290903978447936</v>
          </cell>
          <cell r="AZ168">
            <v>0.56039049020909004</v>
          </cell>
          <cell r="BB168">
            <v>82.650913539433446</v>
          </cell>
          <cell r="BR168">
            <v>106.1393269872501</v>
          </cell>
        </row>
        <row r="169">
          <cell r="AY169">
            <v>55.912880617050263</v>
          </cell>
          <cell r="AZ169">
            <v>0.54919522992492209</v>
          </cell>
          <cell r="BB169">
            <v>85.696392246293911</v>
          </cell>
          <cell r="BR169">
            <v>102.14514072132152</v>
          </cell>
        </row>
        <row r="170">
          <cell r="AY170">
            <v>56.055952541289635</v>
          </cell>
          <cell r="AZ170">
            <v>0.55724065940892986</v>
          </cell>
          <cell r="BB170">
            <v>88.494629135030536</v>
          </cell>
          <cell r="BR170">
            <v>102.4437403724986</v>
          </cell>
        </row>
        <row r="171">
          <cell r="AY171">
            <v>56.615537036050299</v>
          </cell>
          <cell r="AZ171">
            <v>0.55913778196545905</v>
          </cell>
          <cell r="BB171">
            <v>91.651718075236374</v>
          </cell>
          <cell r="BR171">
            <v>98.610193879527401</v>
          </cell>
        </row>
        <row r="172">
          <cell r="AY172">
            <v>56.49905789331369</v>
          </cell>
          <cell r="AZ172">
            <v>0.55047749176402194</v>
          </cell>
          <cell r="BB172">
            <v>91.357517662392098</v>
          </cell>
          <cell r="BR172">
            <v>97.854489402868367</v>
          </cell>
        </row>
        <row r="173">
          <cell r="AY173">
            <v>56.157780520566568</v>
          </cell>
          <cell r="AZ173">
            <v>0.50339852751922243</v>
          </cell>
          <cell r="BB173">
            <v>91.426603220650108</v>
          </cell>
          <cell r="BR173">
            <v>99.735028326539265</v>
          </cell>
        </row>
        <row r="174">
          <cell r="AY174">
            <v>55.715493594823606</v>
          </cell>
          <cell r="AZ174">
            <v>0.49966963053337499</v>
          </cell>
          <cell r="BB174">
            <v>91.31354856636348</v>
          </cell>
          <cell r="BR174">
            <v>102.7981466749476</v>
          </cell>
        </row>
        <row r="175">
          <cell r="AY175">
            <v>55.752640753576912</v>
          </cell>
          <cell r="AZ175">
            <v>0.53751826927998125</v>
          </cell>
          <cell r="BB175">
            <v>91.889365073420862</v>
          </cell>
          <cell r="BR175">
            <v>104.02007099628467</v>
          </cell>
        </row>
        <row r="176">
          <cell r="AY176">
            <v>55.215393479311601</v>
          </cell>
          <cell r="AZ176">
            <v>0.58819341531803637</v>
          </cell>
          <cell r="BB176">
            <v>91.827677077459356</v>
          </cell>
          <cell r="BR176">
            <v>108.32028665722207</v>
          </cell>
        </row>
        <row r="177">
          <cell r="AY177">
            <v>54.700026761852506</v>
          </cell>
          <cell r="AZ177">
            <v>0.54520374429306806</v>
          </cell>
          <cell r="BB177">
            <v>91.481117726075098</v>
          </cell>
          <cell r="BR177">
            <v>111.37038443362279</v>
          </cell>
        </row>
        <row r="178">
          <cell r="AY178">
            <v>55.259209273165851</v>
          </cell>
          <cell r="AZ178">
            <v>0.50191922404464284</v>
          </cell>
          <cell r="BB178">
            <v>90.926560824615621</v>
          </cell>
          <cell r="BR178">
            <v>110.47021413309579</v>
          </cell>
        </row>
        <row r="179">
          <cell r="AY179">
            <v>55.725338712473693</v>
          </cell>
          <cell r="AZ179">
            <v>0.47289124089802442</v>
          </cell>
          <cell r="BB179">
            <v>91.014189822846134</v>
          </cell>
          <cell r="BR179">
            <v>107.69599003388875</v>
          </cell>
        </row>
        <row r="180">
          <cell r="AY180">
            <v>56.338311050802439</v>
          </cell>
          <cell r="AZ180">
            <v>0.53779372040718754</v>
          </cell>
          <cell r="BB180">
            <v>92.232958779605141</v>
          </cell>
          <cell r="BR180">
            <v>105.59519621476437</v>
          </cell>
        </row>
        <row r="181">
          <cell r="AY181">
            <v>56.12819460661035</v>
          </cell>
          <cell r="AZ181">
            <v>0.52031027090067539</v>
          </cell>
          <cell r="BB181">
            <v>92.772626968143811</v>
          </cell>
          <cell r="BR181">
            <v>106.78641712218815</v>
          </cell>
        </row>
        <row r="182">
          <cell r="AY182">
            <v>55.606727354075247</v>
          </cell>
          <cell r="AZ182">
            <v>0.52875625203352927</v>
          </cell>
          <cell r="BB182">
            <v>93.001698001445021</v>
          </cell>
          <cell r="BR182">
            <v>108.9704112267649</v>
          </cell>
        </row>
        <row r="183">
          <cell r="AY183">
            <v>54.97563313774311</v>
          </cell>
          <cell r="AZ183">
            <v>0.51822981815012714</v>
          </cell>
          <cell r="BB183">
            <v>92.865824432529138</v>
          </cell>
          <cell r="BR183">
            <v>112.47219189814078</v>
          </cell>
        </row>
        <row r="184">
          <cell r="AY184">
            <v>56.029281527488742</v>
          </cell>
          <cell r="AZ184">
            <v>0.52196485425297834</v>
          </cell>
          <cell r="BB184">
            <v>96.507376411799996</v>
          </cell>
          <cell r="BR184">
            <v>118.53657121506585</v>
          </cell>
        </row>
        <row r="185">
          <cell r="AY185">
            <v>53.501955004322753</v>
          </cell>
          <cell r="AZ185">
            <v>0.46212444178161682</v>
          </cell>
          <cell r="BB185">
            <v>93.135226312378833</v>
          </cell>
          <cell r="BR185">
            <v>121.89324328227858</v>
          </cell>
        </row>
        <row r="186">
          <cell r="AY186">
            <v>53.984185077433558</v>
          </cell>
          <cell r="AZ186">
            <v>0.46461534940216043</v>
          </cell>
          <cell r="BB186">
            <v>95.833387244499704</v>
          </cell>
          <cell r="BR186">
            <v>121.40140706967321</v>
          </cell>
        </row>
        <row r="187">
          <cell r="AY187">
            <v>55.479366182888569</v>
          </cell>
          <cell r="AZ187">
            <v>0.51685485848213586</v>
          </cell>
          <cell r="BB187">
            <v>100.72685496254793</v>
          </cell>
          <cell r="BR187">
            <v>117.53701277641271</v>
          </cell>
        </row>
        <row r="188">
          <cell r="AY188">
            <v>56.527811581069173</v>
          </cell>
          <cell r="AZ188">
            <v>0.58733078310468356</v>
          </cell>
          <cell r="BB188">
            <v>104.49852848523471</v>
          </cell>
          <cell r="BR188">
            <v>111.00441158319794</v>
          </cell>
        </row>
        <row r="189">
          <cell r="AY189">
            <v>56.466318920958159</v>
          </cell>
          <cell r="AZ189">
            <v>0.54467255674537707</v>
          </cell>
          <cell r="BB189">
            <v>104.67214134739345</v>
          </cell>
          <cell r="BR189">
            <v>110.92576832344108</v>
          </cell>
        </row>
        <row r="190">
          <cell r="AY190">
            <v>57.115684349787053</v>
          </cell>
          <cell r="AZ190">
            <v>0.49491628187393039</v>
          </cell>
          <cell r="BB190">
            <v>112.23791113848783</v>
          </cell>
          <cell r="BR190">
            <v>108.29879700559285</v>
          </cell>
        </row>
        <row r="191">
          <cell r="AY191">
            <v>57.945082835354</v>
          </cell>
          <cell r="AZ191">
            <v>0.47334006101170639</v>
          </cell>
          <cell r="BB191">
            <v>114.56545813830773</v>
          </cell>
          <cell r="BR191">
            <v>106.39483427575698</v>
          </cell>
        </row>
        <row r="192">
          <cell r="AY192">
            <v>58.149865425301343</v>
          </cell>
          <cell r="AZ192">
            <v>0.52731149208694328</v>
          </cell>
          <cell r="BB192">
            <v>115.57642065439403</v>
          </cell>
          <cell r="BR192">
            <v>106.1576239233615</v>
          </cell>
        </row>
        <row r="193">
          <cell r="AY193">
            <v>57.421529417366635</v>
          </cell>
          <cell r="AZ193">
            <v>0.50876388469734279</v>
          </cell>
          <cell r="BB193">
            <v>115.19325046803561</v>
          </cell>
          <cell r="BR193">
            <v>109.74526011834655</v>
          </cell>
        </row>
        <row r="194">
          <cell r="AY194">
            <v>57.129121222526145</v>
          </cell>
          <cell r="AZ194">
            <v>0.52822287627554354</v>
          </cell>
          <cell r="BB194">
            <v>115.95632307977576</v>
          </cell>
          <cell r="BR194">
            <v>110.06813666962888</v>
          </cell>
        </row>
        <row r="195">
          <cell r="AY195">
            <v>57.489793283476899</v>
          </cell>
          <cell r="AZ195">
            <v>0.52333103896538491</v>
          </cell>
          <cell r="BB195">
            <v>118.01739555428223</v>
          </cell>
          <cell r="BR195">
            <v>107.7680015111452</v>
          </cell>
        </row>
        <row r="196">
          <cell r="AY196">
            <v>57.996384480229487</v>
          </cell>
          <cell r="AZ196">
            <v>0.51958168623795009</v>
          </cell>
          <cell r="BB196">
            <v>120.40677174589869</v>
          </cell>
          <cell r="BR196">
            <v>104.2409149423403</v>
          </cell>
        </row>
        <row r="197">
          <cell r="AY197">
            <v>58.01054950005409</v>
          </cell>
          <cell r="AZ197">
            <v>0.48548465689332138</v>
          </cell>
          <cell r="BB197">
            <v>121.74527216982113</v>
          </cell>
          <cell r="BR197">
            <v>104.91547321491366</v>
          </cell>
        </row>
        <row r="198">
          <cell r="AY198">
            <v>57.6212361845689</v>
          </cell>
          <cell r="AZ198">
            <v>0.47719119328193266</v>
          </cell>
          <cell r="BB198">
            <v>122.59863817796432</v>
          </cell>
          <cell r="BR198">
            <v>108.69752125842918</v>
          </cell>
        </row>
        <row r="199">
          <cell r="AY199">
            <v>58.217291803783475</v>
          </cell>
          <cell r="AZ199">
            <v>0.52092006293441795</v>
          </cell>
          <cell r="BB199">
            <v>125.19071254430838</v>
          </cell>
          <cell r="BR199">
            <v>107.19885986473182</v>
          </cell>
        </row>
        <row r="200">
          <cell r="AY200">
            <v>58.506040312859533</v>
          </cell>
          <cell r="AZ200">
            <v>0.5901055816720554</v>
          </cell>
          <cell r="BB200">
            <v>126.22005615382726</v>
          </cell>
          <cell r="BR200">
            <v>104.02696339393587</v>
          </cell>
        </row>
        <row r="201">
          <cell r="AY201">
            <v>58.539475852722923</v>
          </cell>
          <cell r="AZ201">
            <v>0.54002173907925877</v>
          </cell>
          <cell r="BB201">
            <v>127.78599258269801</v>
          </cell>
          <cell r="BR201">
            <v>104.22766650071105</v>
          </cell>
        </row>
        <row r="202">
          <cell r="AY202">
            <v>58.686797979728709</v>
          </cell>
          <cell r="AZ202">
            <v>0.49219152015457668</v>
          </cell>
          <cell r="BB202">
            <v>127.24782485090257</v>
          </cell>
          <cell r="BR202">
            <v>103.71768974334496</v>
          </cell>
        </row>
        <row r="203">
          <cell r="AY203">
            <v>58.512051153900032</v>
          </cell>
          <cell r="AZ203">
            <v>0.46583880811168621</v>
          </cell>
          <cell r="BB203">
            <v>126.72927078211971</v>
          </cell>
          <cell r="BR203">
            <v>104.93841999759694</v>
          </cell>
        </row>
        <row r="204">
          <cell r="AY204">
            <v>58.256436021626691</v>
          </cell>
          <cell r="AZ204">
            <v>0.50706163561399498</v>
          </cell>
          <cell r="BB204">
            <v>126.75091583400464</v>
          </cell>
          <cell r="BR204">
            <v>106.36789359219681</v>
          </cell>
        </row>
        <row r="205">
          <cell r="AY205">
            <v>58.152780907580237</v>
          </cell>
          <cell r="AZ205">
            <v>0.49976394690650044</v>
          </cell>
          <cell r="BB205">
            <v>127.58613590811495</v>
          </cell>
          <cell r="BR205">
            <v>105.38392749462197</v>
          </cell>
        </row>
        <row r="206">
          <cell r="AY206">
            <v>57.830853856170549</v>
          </cell>
          <cell r="AZ206">
            <v>0.52513312910879206</v>
          </cell>
          <cell r="BB206">
            <v>128.02554913621626</v>
          </cell>
          <cell r="BR206">
            <v>106.81663562281649</v>
          </cell>
        </row>
        <row r="207"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B211">
            <v>132.42813896018779</v>
          </cell>
          <cell r="BR211">
            <v>115.24376319109841</v>
          </cell>
        </row>
        <row r="212">
          <cell r="BB212">
            <v>133.55623384377358</v>
          </cell>
        </row>
      </sheetData>
      <sheetData sheetId="15">
        <row r="1">
          <cell r="O1" t="str">
            <v>Rprofit</v>
          </cell>
        </row>
      </sheetData>
      <sheetData sheetId="16"/>
      <sheetData sheetId="17"/>
      <sheetData sheetId="18"/>
      <sheetData sheetId="19">
        <row r="6">
          <cell r="H6" t="str">
            <v>Czech Republic: Real Effective Exchange Rate (based on CPI) , 1991-98</v>
          </cell>
        </row>
      </sheetData>
      <sheetData sheetId="20">
        <row r="2">
          <cell r="B2" t="str">
            <v>REER-CPI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INPUT"/>
      <sheetName val="FISCAL"/>
      <sheetName val="% of GDP"/>
      <sheetName val="Staff Report"/>
      <sheetName val="RED-not"/>
      <sheetName val="RED-TAB18"/>
      <sheetName val="RED-TAB19"/>
      <sheetName val="RED-TAB20"/>
      <sheetName val="RED-TAB21"/>
      <sheetName val="RED-TAB22"/>
      <sheetName val="RED-TAB23"/>
    </sheetNames>
    <sheetDataSet>
      <sheetData sheetId="0" refreshError="1"/>
      <sheetData sheetId="1" refreshError="1"/>
      <sheetData sheetId="2">
        <row r="144">
          <cell r="G144" t="str">
            <v>1991/92</v>
          </cell>
        </row>
      </sheetData>
      <sheetData sheetId="3"/>
      <sheetData sheetId="4" refreshError="1"/>
      <sheetData sheetId="5"/>
      <sheetData sheetId="6" refreshError="1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NF"/>
      <sheetName val="GOES"/>
      <sheetName val="RGG"/>
      <sheetName val="EPNF"/>
      <sheetName val="TRANSF2002-MIH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DF4C1-EC08-43C9-BC91-66718186AA17}">
  <dimension ref="A1:A67"/>
  <sheetViews>
    <sheetView showGridLines="0" tabSelected="1" workbookViewId="0"/>
  </sheetViews>
  <sheetFormatPr baseColWidth="10" defaultRowHeight="15.75"/>
  <cols>
    <col min="1" max="1" width="66.125" style="17" bestFit="1" customWidth="1"/>
  </cols>
  <sheetData>
    <row r="1" spans="1:1">
      <c r="A1" s="350" t="s">
        <v>664</v>
      </c>
    </row>
    <row r="2" spans="1:1">
      <c r="A2" s="351" t="s">
        <v>764</v>
      </c>
    </row>
    <row r="3" spans="1:1">
      <c r="A3" s="351" t="s">
        <v>665</v>
      </c>
    </row>
    <row r="4" spans="1:1">
      <c r="A4" s="351" t="s">
        <v>896</v>
      </c>
    </row>
    <row r="5" spans="1:1">
      <c r="A5" s="351" t="s">
        <v>666</v>
      </c>
    </row>
    <row r="6" spans="1:1">
      <c r="A6" s="351" t="s">
        <v>6</v>
      </c>
    </row>
    <row r="7" spans="1:1">
      <c r="A7" s="351" t="s">
        <v>26</v>
      </c>
    </row>
    <row r="8" spans="1:1">
      <c r="A8" s="351" t="s">
        <v>55</v>
      </c>
    </row>
    <row r="9" spans="1:1">
      <c r="A9" s="351" t="s">
        <v>781</v>
      </c>
    </row>
    <row r="10" spans="1:1">
      <c r="A10" s="351" t="s">
        <v>667</v>
      </c>
    </row>
    <row r="11" spans="1:1">
      <c r="A11" s="351" t="s">
        <v>668</v>
      </c>
    </row>
    <row r="12" spans="1:1">
      <c r="A12" s="351" t="s">
        <v>669</v>
      </c>
    </row>
    <row r="13" spans="1:1">
      <c r="A13" s="351" t="s">
        <v>670</v>
      </c>
    </row>
    <row r="14" spans="1:1">
      <c r="A14" s="351" t="s">
        <v>671</v>
      </c>
    </row>
    <row r="15" spans="1:1">
      <c r="A15" s="351" t="s">
        <v>672</v>
      </c>
    </row>
    <row r="16" spans="1:1">
      <c r="A16" s="351" t="s">
        <v>673</v>
      </c>
    </row>
    <row r="17" spans="1:1">
      <c r="A17" s="351" t="s">
        <v>674</v>
      </c>
    </row>
    <row r="18" spans="1:1">
      <c r="A18" s="351" t="s">
        <v>675</v>
      </c>
    </row>
    <row r="19" spans="1:1">
      <c r="A19" s="351" t="s">
        <v>676</v>
      </c>
    </row>
    <row r="20" spans="1:1">
      <c r="A20" s="351" t="s">
        <v>677</v>
      </c>
    </row>
    <row r="21" spans="1:1">
      <c r="A21" s="351" t="s">
        <v>678</v>
      </c>
    </row>
    <row r="22" spans="1:1">
      <c r="A22" s="351" t="s">
        <v>679</v>
      </c>
    </row>
    <row r="23" spans="1:1">
      <c r="A23" s="351" t="s">
        <v>66</v>
      </c>
    </row>
    <row r="24" spans="1:1">
      <c r="A24" s="351" t="s">
        <v>89</v>
      </c>
    </row>
    <row r="25" spans="1:1">
      <c r="A25" s="351" t="s">
        <v>139</v>
      </c>
    </row>
    <row r="26" spans="1:1">
      <c r="A26" s="351" t="s">
        <v>153</v>
      </c>
    </row>
    <row r="27" spans="1:1">
      <c r="A27" s="351" t="s">
        <v>164</v>
      </c>
    </row>
    <row r="28" spans="1:1">
      <c r="A28" s="351" t="s">
        <v>168</v>
      </c>
    </row>
    <row r="29" spans="1:1">
      <c r="A29" s="351" t="s">
        <v>174</v>
      </c>
    </row>
    <row r="30" spans="1:1">
      <c r="A30" s="351" t="s">
        <v>907</v>
      </c>
    </row>
    <row r="31" spans="1:1">
      <c r="A31" s="351" t="s">
        <v>191</v>
      </c>
    </row>
    <row r="32" spans="1:1">
      <c r="A32" s="351" t="s">
        <v>194</v>
      </c>
    </row>
    <row r="33" spans="1:1">
      <c r="A33" s="351" t="s">
        <v>205</v>
      </c>
    </row>
    <row r="34" spans="1:1">
      <c r="A34" s="351" t="s">
        <v>209</v>
      </c>
    </row>
    <row r="35" spans="1:1">
      <c r="A35" s="351" t="s">
        <v>226</v>
      </c>
    </row>
    <row r="36" spans="1:1">
      <c r="A36" s="351" t="s">
        <v>235</v>
      </c>
    </row>
    <row r="37" spans="1:1">
      <c r="A37" s="351" t="s">
        <v>252</v>
      </c>
    </row>
    <row r="38" spans="1:1">
      <c r="A38" s="351" t="s">
        <v>906</v>
      </c>
    </row>
    <row r="39" spans="1:1">
      <c r="A39" s="351" t="s">
        <v>259</v>
      </c>
    </row>
    <row r="40" spans="1:1">
      <c r="A40" s="351" t="s">
        <v>261</v>
      </c>
    </row>
    <row r="41" spans="1:1">
      <c r="A41" s="351" t="s">
        <v>275</v>
      </c>
    </row>
    <row r="42" spans="1:1">
      <c r="A42" s="351" t="s">
        <v>311</v>
      </c>
    </row>
    <row r="43" spans="1:1">
      <c r="A43" s="351" t="s">
        <v>313</v>
      </c>
    </row>
    <row r="44" spans="1:1">
      <c r="A44" s="351" t="s">
        <v>314</v>
      </c>
    </row>
    <row r="45" spans="1:1">
      <c r="A45" s="351" t="s">
        <v>318</v>
      </c>
    </row>
    <row r="46" spans="1:1">
      <c r="A46" s="351" t="s">
        <v>351</v>
      </c>
    </row>
    <row r="47" spans="1:1">
      <c r="A47" s="351" t="s">
        <v>353</v>
      </c>
    </row>
    <row r="48" spans="1:1">
      <c r="A48" s="351" t="s">
        <v>366</v>
      </c>
    </row>
    <row r="49" spans="1:1">
      <c r="A49" s="351" t="s">
        <v>396</v>
      </c>
    </row>
    <row r="50" spans="1:1">
      <c r="A50" s="351" t="s">
        <v>427</v>
      </c>
    </row>
    <row r="51" spans="1:1">
      <c r="A51" s="351" t="s">
        <v>452</v>
      </c>
    </row>
    <row r="52" spans="1:1">
      <c r="A52" s="351" t="s">
        <v>503</v>
      </c>
    </row>
    <row r="53" spans="1:1">
      <c r="A53" s="351" t="s">
        <v>506</v>
      </c>
    </row>
    <row r="54" spans="1:1">
      <c r="A54" s="351" t="s">
        <v>513</v>
      </c>
    </row>
    <row r="55" spans="1:1">
      <c r="A55" s="351" t="s">
        <v>522</v>
      </c>
    </row>
    <row r="56" spans="1:1">
      <c r="A56" s="351" t="s">
        <v>537</v>
      </c>
    </row>
    <row r="57" spans="1:1">
      <c r="A57" s="351" t="s">
        <v>544</v>
      </c>
    </row>
    <row r="58" spans="1:1">
      <c r="A58" s="351" t="s">
        <v>546</v>
      </c>
    </row>
    <row r="59" spans="1:1">
      <c r="A59" s="351" t="s">
        <v>549</v>
      </c>
    </row>
    <row r="60" spans="1:1">
      <c r="A60" s="351" t="s">
        <v>558</v>
      </c>
    </row>
    <row r="61" spans="1:1">
      <c r="A61" s="351" t="s">
        <v>572</v>
      </c>
    </row>
    <row r="62" spans="1:1">
      <c r="A62" s="351" t="s">
        <v>626</v>
      </c>
    </row>
    <row r="63" spans="1:1">
      <c r="A63" s="351" t="s">
        <v>657</v>
      </c>
    </row>
    <row r="64" spans="1:1">
      <c r="A64" s="351" t="s">
        <v>893</v>
      </c>
    </row>
    <row r="65" spans="1:1">
      <c r="A65" s="351" t="s">
        <v>663</v>
      </c>
    </row>
    <row r="66" spans="1:1">
      <c r="A66" s="351" t="s">
        <v>894</v>
      </c>
    </row>
    <row r="67" spans="1:1">
      <c r="A67" s="351" t="s">
        <v>895</v>
      </c>
    </row>
  </sheetData>
  <hyperlinks>
    <hyperlink ref="A6" location="'T5'!A1" display="Tabelle 5: Maastricht-Saldo mit und ohne Konsolidierung" xr:uid="{DE543CD8-34CB-4E8E-AA37-F3045EC88285}"/>
    <hyperlink ref="A7" location="'T6'!A1" display="Tabelle 6: Gesamtstaatliche Eckwerte" xr:uid="{14BC16D4-C77D-4E59-B731-21242437D878}"/>
    <hyperlink ref="A8" location="'T7'!A1" display="Tabelle 7: BVA-E 2027, BVA-E 2028 und Bundesfinanzrahmen bis 2031 im Überblick" xr:uid="{8609C546-B4D5-46D2-98C5-BA76F7EDFF6A}"/>
    <hyperlink ref="A23" location="'T22'!A1" display="Tabelle 22: Gesamtstaatliche Eckwerte" xr:uid="{3393BE04-D32C-41DC-BB05-C5E08110D4C8}"/>
    <hyperlink ref="A24" location="'T23'!A1" display="Tabelle 23: Schuldendynamik" xr:uid="{6910F0F8-53D2-4BDD-96C2-7B1E1926A43A}"/>
    <hyperlink ref="A25" location="'T25'!A1" display="Tabelle 25: Transaktionsklassen im Überblick" xr:uid="{B7C2BC34-986C-4780-8D60-4D0ABE35F008}"/>
    <hyperlink ref="A26" location="'T26'!A1" display="Tabelle 26: Entwicklung der Vorleistung (P.2)" xr:uid="{AE37384A-BE80-4DF2-9F82-ED047202B0A6}"/>
    <hyperlink ref="A27" location="'T27'!A1" display="Tabelle 27: Enwicklung des Arbeitnehmerentgeltes (D.1)" xr:uid="{F7348021-9502-4310-B859-92B9C4101B90}"/>
    <hyperlink ref="A28" location="'T28'!A1" display="Tabelle 28: Entwicklung der Subventionen (D.3)" xr:uid="{ED54728E-2172-4002-A9B1-09B039869010}"/>
    <hyperlink ref="A29" location="'T29'!A1" display="Tabelle 29: Monetäre Sozialleistungen (D.62)" xr:uid="{44420612-46AB-4D90-ABA4-1FC3258AF537}"/>
    <hyperlink ref="A30" location="'T30'!A1" display="Tabelle 30: Sozial Sozialleistungen (D.632)" xr:uid="{EF21FF04-ACDB-4BAE-B189-F4A5DB614E41}"/>
    <hyperlink ref="A31" location="'T31'!A1" display="Tabelle 31: Sonstige laufende Transfers (D.7)" xr:uid="{62F45401-D45C-4A52-82E3-3CA9F8491ED4}"/>
    <hyperlink ref="A32" location="'T32'!A1" display="Tabelle 32: Bruttoinvestitionen (P.5)" xr:uid="{9C46FD1A-3A99-47E2-90C2-A5259894BADB}"/>
    <hyperlink ref="A33" location="'T33'!A1" display="Tabelle 33: Pruduktions-und Importabgaben (D.2)" xr:uid="{7F36C542-FD8A-414D-BE16-B82F56006F1B}"/>
    <hyperlink ref="A34" location="'T34'!A1" display="Tabelle 34: Vermögenseinkommen (D.4)" xr:uid="{A5774B21-32AA-4AC5-8397-76C46CB7AC36}"/>
    <hyperlink ref="A35" location="'T35'!A1" display="Tabelle 35: Einkommen- und Vermögensteuern (D.5)" xr:uid="{FDBD68D7-292A-4A01-9F14-2CAA95F94417}"/>
    <hyperlink ref="A36" location="'T36'!A1" display="Tabelle 36: Sozialbeiträge (D.61)" xr:uid="{D7B97BBB-573E-4F51-9A60-A692CE2949EB}"/>
    <hyperlink ref="A37" location="'T37'!A1" display="Tabelle 37: Maastricht-Überleitung des Bundes" xr:uid="{6E91F4EF-90A0-4ABD-8C40-8A866DA3A1C8}"/>
    <hyperlink ref="A39" location="'T39'!A1" display="Tabelle 39: Maastricht-Salden der Kerneinheiten und außerbudgetären Einheiten" xr:uid="{9C73D45B-FD97-4698-ABC2-2277BB940C66}"/>
    <hyperlink ref="A40" location="'T40'!A1" display="Tabelle 40: Schuldenständer der Kerneinheiten und außerbudgetären Einheiten" xr:uid="{D0FFA463-013B-4FB3-B64D-497A868EEAD1}"/>
    <hyperlink ref="A41" location="'T42'!A1" display="Tabelle 42: Vergelich der Budget- und Konjunkturprognosen" xr:uid="{4B3BB7AD-96EB-455F-A2F2-FEC864B90854}"/>
    <hyperlink ref="A42" location="'T43'!A1" display="Tabelle 43: Auszahlungen im Finanzierungshaushalt" xr:uid="{B17D3E72-A6D1-47B9-81D6-0B5A1D435794}"/>
    <hyperlink ref="A43" location="'T44'!A1" display="Tabelle 44: Nettofinanzierungssaldo im Überblick" xr:uid="{C855D352-96D3-46B8-97FF-C7CAB24B8225}"/>
    <hyperlink ref="A44" location="'T45'!A1" display="Tabelle 45: Auszahlungen nach organisatorischer Gliederung im Überblick" xr:uid="{D23E408C-590F-4E8B-88BC-BC8EF475D82E}"/>
    <hyperlink ref="A45" location="'T46'!A1" display="Tabelle 46: Einzalungen nach organisatorischer Gliederung im Überblick" xr:uid="{D6458244-F092-43F9-A640-20C1197CDE11}"/>
    <hyperlink ref="A46" location="'T47'!A1" display="Tabelle 47: Einzahlungen bis 2031" xr:uid="{0A0D5B45-1CA0-43DB-8D17-2F7E8E324F22}"/>
    <hyperlink ref="A47" location="'T48'!A1" display="Tabelle 48: Abweichungen zum letzten Bundesfinanzrahmen" xr:uid="{1AA4B7F1-58F8-4E51-8BD7-D4F70B632C79}"/>
    <hyperlink ref="A48" location="'T49'!A1" display="Tabelle 49: Auszahlungen nach Rubriken" xr:uid="{0AA2F245-86C2-4130-AF77-4E8D62C13E68}"/>
    <hyperlink ref="A49" location="'T50'!A1" display="Tabelle 50: Auszahlungen in der Rubrik 0,1" xr:uid="{99B80B79-A1DC-44B4-9002-829918BF3AD8}"/>
    <hyperlink ref="A50" location="'T51'!A1" display="Tabelle 51: Auszahlungen in der Rubrik 2" xr:uid="{0DD2DC37-B644-427A-BF9E-882245649D84}"/>
    <hyperlink ref="A51" location="'T52'!A1" display="Tabelle 52: Auszahlungen in der Rubrik 3" xr:uid="{917D2D6B-E66E-4CC7-9FE7-663EF9D68109}"/>
    <hyperlink ref="A52" location="'T53'!A1" display="Tabelle 53: Auszahlungen in der Rubrik 4" xr:uid="{5227D0E0-31E5-4380-A34D-0D243852FF28}"/>
    <hyperlink ref="A53" location="'T54'!A1" display="Tabelle 54: Auszahlungen in der Rubrik 5" xr:uid="{FCE81532-3AEC-46E5-B65C-FC57DC6BC473}"/>
    <hyperlink ref="A54" location="'T55'!A1" display="Tabelle 55: Ökonomische Gliederung der Auszahlungen" xr:uid="{E9793F49-0787-4A3B-818A-2A78C4B11741}"/>
    <hyperlink ref="A55" location="'T56'!A1" display="Tabelle 56: Auszahlungen für Personal" xr:uid="{9E500895-4AF2-4A7C-B6D6-B4AD0F10C261}"/>
    <hyperlink ref="A56" location="'T57'!A1" display="Tabelle 57: Auszahlungen für betrieblichen Sachaufwand" xr:uid="{5FA97A4F-5E23-4AEA-8F7B-BB58111D58AF}"/>
    <hyperlink ref="A57" location="'T58'!A1" display="Tabelle 58: Auszahlungen für Transfers" xr:uid="{25A716DA-D443-4637-A0BD-9892D500E13B}"/>
    <hyperlink ref="A58" location="'T59'!A1" display="Tabelle 59: Auszahlungen für Finanzaufwand" xr:uid="{8920BF43-BAC8-4E54-AAFC-BA9F5BC7DDD4}"/>
    <hyperlink ref="A59" location="'T60'!A1" display="Tabelle 60: Indikative Entwicklung der Auszahlungen nach ökonomischer Gliederung bis 2031" xr:uid="{EE20C3DA-614B-4BD9-94BD-EA73F018A59B}"/>
    <hyperlink ref="A60" location="'T61'!A1" display="Tabelle 61: Ökonomische Gliederung der Einzahlungen" xr:uid="{BC78636F-B8B0-465C-B508-D1922F5635A4}"/>
    <hyperlink ref="A61" location="'T62'!A1" display="Tabelle 62: Vergleich BFG 2027 und BFRG 2027 sowie BFG 2028 und BFRG 2028" xr:uid="{5BBDF572-E23A-44D2-8CF7-870C2CB239D5}"/>
    <hyperlink ref="A62" location="'T63'!A1" display="Tabelle 63: Budgetierte Rücklagenentnahmen 2027-2028" xr:uid="{897A7C1D-276D-4194-A8C3-2C683DE27710}"/>
    <hyperlink ref="A63" location="'T64'!A1" display="Tabelle 64: Ermächtigungen 2027-2028" xr:uid="{62DEF6EA-BBAD-488F-99EE-0978E523CDE9}"/>
    <hyperlink ref="A65" location="'T66'!A1" display="Tabelle 66: Zinsszenarien" xr:uid="{B10FB99F-3A69-43B8-B3CB-A056020383AC}"/>
    <hyperlink ref="A3" location="'T2'!A1" display="Tabelle 2: Aktualisierte Sanierungs- und Offensivmaßnahmen 2025/2026" xr:uid="{DAD6AE86-35AE-46F7-8412-471EDF2A4898}"/>
    <hyperlink ref="A5" location="'T4'!A1" display="Tabelle 4: Konsolidierung und Offensivmaßnahmen" xr:uid="{B5E9A004-D419-46AE-B355-1AE441BED260}"/>
    <hyperlink ref="A11" location="'T10'!A1" display="Tabelle 10: Konsolidierung - Konsolidierungsbeitrag Unternehmen, Banken und Beteiligungen des Bundes" xr:uid="{F9318471-9083-4D65-B4BC-3074EE63CDBF}"/>
    <hyperlink ref="A12" location="'T11'!A1" display="Tabelle 11: Konsolidierung - Konsolidierungsbeitrag Arbeitnehmerinnen und Arbeitnehmer" xr:uid="{F2E38EA9-9934-4AD0-A402-E82127F22415}"/>
    <hyperlink ref="A13" location="'T12'!A1" display="Tabelle 12: Konsolidierungsbeitrag von Pensionistinnen und Pensionisten sowie weiteren Sozial- und Versicherungsleistungen" xr:uid="{D5CF6863-ABF0-46FD-A8C3-6EC40B907D0F}"/>
    <hyperlink ref="A14" location="'T13'!A1" display="Tabelle 13: Konsolidierung - Konsolidierungsbeitrag Personen mit höherem Erwerbseinkommen" xr:uid="{3D0D6454-A38C-4030-BC72-4BBA0968624A}"/>
    <hyperlink ref="A15" location="'T14'!A1" display="Tabelle 14: Konsolidierung - Zusätzliches Sparen in der Verwaltung und weitere Maßnahmen" xr:uid="{CB1AB243-D142-45ED-9E9C-D18DEAEAF7F7}"/>
    <hyperlink ref="A16" location="'T15'!A1" display="Tabelle 15: Konsolidierung - Maßnahmen im Bereich Familienleistungen" xr:uid="{63B5F0DD-D34F-4FA6-ADA2-C7ABE7893F27}"/>
    <hyperlink ref="A17" location="'T16'!A1" display="Tabelle 16: Konsolidierung - Maßnahmen im Bereich klimakontraproduktive Subventionen und sonstige Föderungen" xr:uid="{82D511D2-C842-4912-B925-7311CFFD14B5}"/>
    <hyperlink ref="A18" location="'T17'!A1" display="Tabelle 17: Offensivmaßnahmen im Überblick" xr:uid="{6309190D-A18A-4335-AF4B-0078DCE9AE02}"/>
    <hyperlink ref="A19" location="'T18'!A1" display="Tabelle 18: Standortpolitische Offensivmaßnahmen" xr:uid="{FEA4CD3D-9B4F-4B27-8E55-20DEC6940E07}"/>
    <hyperlink ref="A20" location="'T19'!A1" display="Tabelle 19: Arbeits- und sozialpolitische Offensivmaßnahmen" xr:uid="{7E030FA3-E2D1-4BAB-AD56-0117CE98BBA2}"/>
    <hyperlink ref="A21" location="'T20'!A1" display="Tabelle 20: Bildungspolitische Offensivmaßnahmen" xr:uid="{8A3904D6-31B4-444B-9FA3-203497D77768}"/>
    <hyperlink ref="A22" location="'T21'!A1" display="Tabelle 21: Auswirkung der Maßnahmen auf ESVG-Sektoren" xr:uid="{9A4F08F1-E064-4AD2-95A5-0D638C1EA743}"/>
    <hyperlink ref="A10" location="'T9'!A1" display="Tabelle 9: Konsolidierung im Überblick" xr:uid="{B6BA2D64-DFC3-4FC1-9E33-0436BF93D357}"/>
    <hyperlink ref="A66" location="'T67'!A1" display="Tabelle 67: Haftungen des Bundes" xr:uid="{F4D79C1F-5924-4E0A-8204-717D00477764}"/>
    <hyperlink ref="A67" location="'T68'!A1" display="Tabelle 68: Österreichs Anteile an internationalen Finanzinstitutionen" xr:uid="{ECB3F3CB-4DCF-4FB9-9115-2B505BE77196}"/>
    <hyperlink ref="A64" location="'T65'!A1" display="Tabelle 65: Grundzüge des Personalplans" xr:uid="{C93C6E8F-B4AF-4A8E-9635-668D27BB90B5}"/>
    <hyperlink ref="A2" location="'T1'!A1" display="Tabelle 1: Budgetpfad 2027-2031 im Überblick" xr:uid="{87E4DE76-421C-448F-809A-FA463AA5F917}"/>
    <hyperlink ref="A4" location="'T3'!A1" display="Tabelle 3: Konsolidierungsbedarf aufgrund ÖStP und wirtschaftliche Rahmenbedingungen" xr:uid="{A2693DD1-5460-4062-BADB-04DD33C8D093}"/>
    <hyperlink ref="A9" location="'T8'!A1" display="Tabelle 8: Wirtschaftliche Rahmenbedingungen - Hauptindikatoren" xr:uid="{86889D8C-AB49-4D5B-BD96-F6FDEF563162}"/>
    <hyperlink ref="A38" location="'T38'!A1" display="Tabelle 38: Ländersalden" xr:uid="{362A9E0D-8881-46CF-9A14-584E80CDE572}"/>
  </hyperlink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250B5-2F7C-42A9-ABAC-D0664D53C9A6}">
  <sheetPr>
    <pageSetUpPr fitToPage="1"/>
  </sheetPr>
  <dimension ref="A1:O11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667</v>
      </c>
    </row>
    <row r="2" spans="1:15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580"/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4" t="s">
        <v>697</v>
      </c>
      <c r="B4" s="355"/>
      <c r="C4" s="355"/>
      <c r="D4" s="355"/>
      <c r="E4" s="355"/>
      <c r="F4" s="355"/>
      <c r="G4" s="355"/>
      <c r="H4" s="355"/>
      <c r="I4" s="355"/>
      <c r="J4" s="355"/>
      <c r="K4" s="245">
        <v>753.98199999999997</v>
      </c>
      <c r="L4" s="245">
        <v>2180.4560000000001</v>
      </c>
      <c r="M4" s="245">
        <v>2048.194</v>
      </c>
      <c r="N4" s="245">
        <v>1865.5</v>
      </c>
      <c r="O4" s="245">
        <v>1666.672</v>
      </c>
    </row>
    <row r="5" spans="1:15" ht="15" customHeight="1">
      <c r="A5" s="4" t="s">
        <v>698</v>
      </c>
      <c r="B5" s="355"/>
      <c r="C5" s="355"/>
      <c r="D5" s="355"/>
      <c r="E5" s="355"/>
      <c r="F5" s="355"/>
      <c r="G5" s="355"/>
      <c r="H5" s="355"/>
      <c r="I5" s="355"/>
      <c r="J5" s="355"/>
      <c r="K5" s="245">
        <v>347.3</v>
      </c>
      <c r="L5" s="245">
        <v>467.3</v>
      </c>
      <c r="M5" s="245">
        <v>545.29999999999995</v>
      </c>
      <c r="N5" s="245">
        <v>596.29999999999995</v>
      </c>
      <c r="O5" s="245">
        <v>653.29999999999995</v>
      </c>
    </row>
    <row r="6" spans="1:15" ht="15" customHeight="1">
      <c r="A6" s="4" t="s">
        <v>707</v>
      </c>
      <c r="B6" s="355"/>
      <c r="C6" s="355"/>
      <c r="D6" s="355"/>
      <c r="E6" s="355"/>
      <c r="F6" s="355"/>
      <c r="G6" s="355"/>
      <c r="H6" s="355"/>
      <c r="I6" s="355"/>
      <c r="J6" s="355"/>
      <c r="K6" s="245">
        <v>323</v>
      </c>
      <c r="L6" s="245">
        <v>649.14</v>
      </c>
      <c r="M6" s="245">
        <v>683.2</v>
      </c>
      <c r="N6" s="245">
        <v>724</v>
      </c>
      <c r="O6" s="245">
        <v>757</v>
      </c>
    </row>
    <row r="7" spans="1:15" ht="15" customHeight="1">
      <c r="A7" s="4" t="s">
        <v>700</v>
      </c>
      <c r="B7" s="355"/>
      <c r="C7" s="355"/>
      <c r="D7" s="355"/>
      <c r="E7" s="355"/>
      <c r="F7" s="355"/>
      <c r="G7" s="355"/>
      <c r="H7" s="355"/>
      <c r="I7" s="355"/>
      <c r="J7" s="355"/>
      <c r="K7" s="245">
        <v>453.8</v>
      </c>
      <c r="L7" s="245">
        <v>612.70000000000005</v>
      </c>
      <c r="M7" s="245">
        <v>638.1</v>
      </c>
      <c r="N7" s="245">
        <v>647.70000000000005</v>
      </c>
      <c r="O7" s="245">
        <v>666.8</v>
      </c>
    </row>
    <row r="8" spans="1:15" ht="15" customHeight="1">
      <c r="A8" s="109" t="s">
        <v>701</v>
      </c>
      <c r="B8" s="355"/>
      <c r="C8" s="355"/>
      <c r="D8" s="355"/>
      <c r="E8" s="355"/>
      <c r="F8" s="355"/>
      <c r="G8" s="355"/>
      <c r="H8" s="355"/>
      <c r="I8" s="355"/>
      <c r="J8" s="355"/>
      <c r="K8" s="245">
        <v>145</v>
      </c>
      <c r="L8" s="245">
        <v>600</v>
      </c>
      <c r="M8" s="245">
        <v>515</v>
      </c>
      <c r="N8" s="245">
        <v>515</v>
      </c>
      <c r="O8" s="245">
        <v>515</v>
      </c>
    </row>
    <row r="9" spans="1:15" ht="15" customHeight="1">
      <c r="A9" s="4" t="s">
        <v>702</v>
      </c>
      <c r="B9" s="355"/>
      <c r="C9" s="355"/>
      <c r="D9" s="355"/>
      <c r="E9" s="355"/>
      <c r="F9" s="355"/>
      <c r="G9" s="355"/>
      <c r="H9" s="355"/>
      <c r="I9" s="355"/>
      <c r="J9" s="355"/>
      <c r="K9" s="245">
        <v>50</v>
      </c>
      <c r="L9" s="245">
        <v>317.8</v>
      </c>
      <c r="M9" s="245">
        <v>317.8</v>
      </c>
      <c r="N9" s="245">
        <v>317.8</v>
      </c>
      <c r="O9" s="245">
        <v>317.8</v>
      </c>
    </row>
    <row r="10" spans="1:15" ht="15" customHeight="1">
      <c r="A10" s="4" t="s">
        <v>703</v>
      </c>
      <c r="B10" s="355"/>
      <c r="C10" s="355"/>
      <c r="D10" s="355"/>
      <c r="E10" s="355"/>
      <c r="F10" s="355"/>
      <c r="G10" s="355"/>
      <c r="H10" s="355"/>
      <c r="I10" s="355"/>
      <c r="J10" s="355"/>
      <c r="K10" s="245">
        <v>0</v>
      </c>
      <c r="L10" s="245">
        <v>190</v>
      </c>
      <c r="M10" s="245">
        <v>250</v>
      </c>
      <c r="N10" s="245">
        <v>400</v>
      </c>
      <c r="O10" s="245">
        <v>600</v>
      </c>
    </row>
    <row r="11" spans="1:15" ht="15" customHeight="1">
      <c r="A11" s="26" t="s">
        <v>708</v>
      </c>
      <c r="B11" s="26"/>
      <c r="C11" s="26"/>
      <c r="D11" s="26"/>
      <c r="E11" s="26"/>
      <c r="F11" s="26"/>
      <c r="G11" s="26"/>
      <c r="H11" s="26"/>
      <c r="I11" s="26"/>
      <c r="J11" s="26"/>
      <c r="K11" s="249">
        <v>2073.0819999999999</v>
      </c>
      <c r="L11" s="249">
        <v>5017.3959999999997</v>
      </c>
      <c r="M11" s="249">
        <v>4997.5940000000001</v>
      </c>
      <c r="N11" s="249">
        <v>5066.3</v>
      </c>
      <c r="O11" s="249">
        <v>5176.5720000000001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7A061-816F-4616-8C5E-CA77F1ACCEA4}">
  <sheetPr>
    <pageSetUpPr fitToPage="1"/>
  </sheetPr>
  <dimension ref="A1:O19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668</v>
      </c>
    </row>
    <row r="2" spans="1:15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599" t="s">
        <v>709</v>
      </c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355" t="s">
        <v>199</v>
      </c>
      <c r="B4" s="355"/>
      <c r="C4" s="355"/>
      <c r="D4" s="355"/>
      <c r="E4" s="355"/>
      <c r="F4" s="355"/>
      <c r="G4" s="355"/>
      <c r="H4" s="355"/>
      <c r="I4" s="355"/>
      <c r="J4" s="356">
        <v>16</v>
      </c>
      <c r="K4" s="245">
        <v>300</v>
      </c>
      <c r="L4" s="245">
        <v>300</v>
      </c>
      <c r="M4" s="245">
        <v>90</v>
      </c>
      <c r="N4" s="245">
        <v>-65</v>
      </c>
      <c r="O4" s="245">
        <v>-65</v>
      </c>
    </row>
    <row r="5" spans="1:15" ht="15" customHeight="1">
      <c r="A5" s="109" t="s">
        <v>710</v>
      </c>
      <c r="B5" s="355"/>
      <c r="C5" s="355"/>
      <c r="D5" s="355"/>
      <c r="E5" s="355"/>
      <c r="F5" s="355"/>
      <c r="G5" s="355"/>
      <c r="H5" s="355"/>
      <c r="I5" s="355"/>
      <c r="J5" s="356"/>
      <c r="K5" s="245">
        <v>162.97200000000001</v>
      </c>
      <c r="L5" s="245">
        <v>180</v>
      </c>
      <c r="M5" s="245">
        <v>40.972000000000001</v>
      </c>
      <c r="N5" s="245">
        <v>0</v>
      </c>
      <c r="O5" s="245">
        <v>20.972000000000001</v>
      </c>
    </row>
    <row r="6" spans="1:15" ht="15" customHeight="1">
      <c r="A6" s="357"/>
      <c r="B6" s="358" t="s">
        <v>207</v>
      </c>
      <c r="C6" s="359"/>
      <c r="D6" s="359"/>
      <c r="E6" s="359"/>
      <c r="F6" s="359"/>
      <c r="G6" s="359"/>
      <c r="H6" s="359"/>
      <c r="I6" s="359"/>
      <c r="J6" s="360">
        <v>40</v>
      </c>
      <c r="K6" s="361">
        <v>142.97200000000001</v>
      </c>
      <c r="L6" s="361">
        <v>160</v>
      </c>
      <c r="M6" s="361">
        <v>20.972000000000001</v>
      </c>
      <c r="N6" s="361">
        <v>0</v>
      </c>
      <c r="O6" s="361">
        <v>20.972000000000001</v>
      </c>
    </row>
    <row r="7" spans="1:15" ht="15" customHeight="1">
      <c r="A7" s="109"/>
      <c r="B7" s="362" t="s">
        <v>208</v>
      </c>
      <c r="C7" s="362"/>
      <c r="D7" s="362"/>
      <c r="E7" s="362"/>
      <c r="F7" s="362"/>
      <c r="G7" s="362"/>
      <c r="H7" s="362"/>
      <c r="I7" s="362"/>
      <c r="J7" s="363">
        <v>42</v>
      </c>
      <c r="K7" s="364">
        <v>20</v>
      </c>
      <c r="L7" s="364">
        <v>20</v>
      </c>
      <c r="M7" s="364">
        <v>20</v>
      </c>
      <c r="N7" s="364">
        <v>0</v>
      </c>
      <c r="O7" s="364">
        <v>0</v>
      </c>
    </row>
    <row r="8" spans="1:15" ht="15" customHeight="1">
      <c r="A8" s="109" t="s">
        <v>202</v>
      </c>
      <c r="B8" s="355"/>
      <c r="C8" s="355"/>
      <c r="D8" s="355"/>
      <c r="E8" s="355"/>
      <c r="F8" s="355"/>
      <c r="G8" s="355"/>
      <c r="H8" s="355"/>
      <c r="I8" s="355"/>
      <c r="J8" s="356">
        <v>16</v>
      </c>
      <c r="K8" s="245">
        <v>20.309999999999999</v>
      </c>
      <c r="L8" s="245">
        <v>120.456</v>
      </c>
      <c r="M8" s="245">
        <v>157.02199999999999</v>
      </c>
      <c r="N8" s="245">
        <v>170</v>
      </c>
      <c r="O8" s="245">
        <v>200</v>
      </c>
    </row>
    <row r="9" spans="1:15" ht="15" customHeight="1">
      <c r="A9" s="109" t="s">
        <v>711</v>
      </c>
      <c r="B9" s="355"/>
      <c r="C9" s="355"/>
      <c r="D9" s="355"/>
      <c r="E9" s="355"/>
      <c r="F9" s="355"/>
      <c r="G9" s="355"/>
      <c r="H9" s="355"/>
      <c r="I9" s="355"/>
      <c r="J9" s="356" t="s">
        <v>712</v>
      </c>
      <c r="K9" s="245">
        <v>142</v>
      </c>
      <c r="L9" s="245">
        <v>166</v>
      </c>
      <c r="M9" s="245">
        <v>166</v>
      </c>
      <c r="N9" s="245">
        <v>166</v>
      </c>
      <c r="O9" s="245">
        <v>166</v>
      </c>
    </row>
    <row r="10" spans="1:15" ht="15" customHeight="1">
      <c r="A10" s="355" t="s">
        <v>167</v>
      </c>
      <c r="B10" s="355"/>
      <c r="C10" s="355"/>
      <c r="D10" s="355"/>
      <c r="E10" s="355"/>
      <c r="F10" s="355"/>
      <c r="G10" s="355"/>
      <c r="H10" s="355"/>
      <c r="I10" s="355"/>
      <c r="J10" s="356">
        <v>20</v>
      </c>
      <c r="K10" s="245">
        <v>100</v>
      </c>
      <c r="L10" s="245">
        <v>100</v>
      </c>
      <c r="M10" s="245">
        <v>100</v>
      </c>
      <c r="N10" s="245">
        <v>100</v>
      </c>
      <c r="O10" s="245">
        <v>100</v>
      </c>
    </row>
    <row r="11" spans="1:15" ht="15" customHeight="1">
      <c r="A11" s="109" t="s">
        <v>224</v>
      </c>
      <c r="B11" s="355"/>
      <c r="C11" s="355"/>
      <c r="D11" s="355"/>
      <c r="E11" s="355"/>
      <c r="F11" s="355"/>
      <c r="G11" s="355"/>
      <c r="H11" s="355"/>
      <c r="I11" s="355"/>
      <c r="J11" s="356">
        <v>16</v>
      </c>
      <c r="K11" s="245">
        <v>15</v>
      </c>
      <c r="L11" s="245">
        <v>15</v>
      </c>
      <c r="M11" s="245">
        <v>15</v>
      </c>
      <c r="N11" s="245">
        <v>15</v>
      </c>
      <c r="O11" s="245">
        <v>15</v>
      </c>
    </row>
    <row r="12" spans="1:15" ht="15" customHeight="1">
      <c r="A12" s="109" t="s">
        <v>233</v>
      </c>
      <c r="B12" s="355"/>
      <c r="C12" s="355"/>
      <c r="D12" s="355"/>
      <c r="E12" s="355"/>
      <c r="F12" s="355"/>
      <c r="G12" s="355"/>
      <c r="H12" s="355"/>
      <c r="I12" s="355"/>
      <c r="J12" s="356" t="s">
        <v>713</v>
      </c>
      <c r="K12" s="245">
        <v>13.7</v>
      </c>
      <c r="L12" s="245">
        <v>14</v>
      </c>
      <c r="M12" s="245">
        <v>14.2</v>
      </c>
      <c r="N12" s="245">
        <v>14.5</v>
      </c>
      <c r="O12" s="245">
        <v>14.7</v>
      </c>
    </row>
    <row r="13" spans="1:15" ht="15" customHeight="1">
      <c r="A13" s="355" t="s">
        <v>714</v>
      </c>
      <c r="B13" s="355"/>
      <c r="C13" s="355"/>
      <c r="D13" s="355"/>
      <c r="E13" s="355"/>
      <c r="F13" s="355"/>
      <c r="G13" s="355"/>
      <c r="H13" s="355"/>
      <c r="I13" s="355"/>
      <c r="J13" s="356">
        <v>25</v>
      </c>
      <c r="K13" s="245">
        <v>0</v>
      </c>
      <c r="L13" s="245">
        <v>500</v>
      </c>
      <c r="M13" s="245">
        <v>500</v>
      </c>
      <c r="N13" s="245">
        <v>500</v>
      </c>
      <c r="O13" s="245">
        <v>500</v>
      </c>
    </row>
    <row r="14" spans="1:15" ht="15" customHeight="1">
      <c r="A14" s="355" t="s">
        <v>221</v>
      </c>
      <c r="B14" s="355"/>
      <c r="C14" s="355"/>
      <c r="D14" s="355"/>
      <c r="E14" s="355"/>
      <c r="F14" s="355"/>
      <c r="G14" s="355"/>
      <c r="H14" s="355"/>
      <c r="I14" s="355"/>
      <c r="J14" s="356">
        <v>16</v>
      </c>
      <c r="K14" s="245">
        <v>0</v>
      </c>
      <c r="L14" s="245">
        <v>200</v>
      </c>
      <c r="M14" s="245">
        <v>350</v>
      </c>
      <c r="N14" s="245">
        <v>350</v>
      </c>
      <c r="O14" s="245">
        <v>300</v>
      </c>
    </row>
    <row r="15" spans="1:15" ht="15" customHeight="1">
      <c r="A15" s="355" t="s">
        <v>715</v>
      </c>
      <c r="B15" s="355"/>
      <c r="C15" s="355"/>
      <c r="D15" s="355"/>
      <c r="E15" s="355"/>
      <c r="F15" s="355"/>
      <c r="G15" s="355"/>
      <c r="H15" s="355"/>
      <c r="I15" s="355"/>
      <c r="J15" s="356" t="s">
        <v>712</v>
      </c>
      <c r="K15" s="245">
        <v>0</v>
      </c>
      <c r="L15" s="245">
        <v>300</v>
      </c>
      <c r="M15" s="245">
        <v>300</v>
      </c>
      <c r="N15" s="245">
        <v>300</v>
      </c>
      <c r="O15" s="245">
        <v>300</v>
      </c>
    </row>
    <row r="16" spans="1:15" ht="15" customHeight="1">
      <c r="A16" s="355" t="s">
        <v>223</v>
      </c>
      <c r="B16" s="355"/>
      <c r="C16" s="355"/>
      <c r="D16" s="355"/>
      <c r="E16" s="355"/>
      <c r="F16" s="355"/>
      <c r="G16" s="355"/>
      <c r="H16" s="355"/>
      <c r="I16" s="355"/>
      <c r="J16" s="356">
        <v>16</v>
      </c>
      <c r="K16" s="245">
        <v>0</v>
      </c>
      <c r="L16" s="245">
        <v>200</v>
      </c>
      <c r="M16" s="245">
        <v>200</v>
      </c>
      <c r="N16" s="245">
        <v>200</v>
      </c>
      <c r="O16" s="245">
        <v>0</v>
      </c>
    </row>
    <row r="17" spans="1:15" ht="15" customHeight="1">
      <c r="A17" s="109" t="s">
        <v>716</v>
      </c>
      <c r="B17" s="355"/>
      <c r="C17" s="355"/>
      <c r="D17" s="355"/>
      <c r="E17" s="355"/>
      <c r="F17" s="355"/>
      <c r="G17" s="355"/>
      <c r="H17" s="355"/>
      <c r="I17" s="355"/>
      <c r="J17" s="356">
        <v>16</v>
      </c>
      <c r="K17" s="245">
        <v>0</v>
      </c>
      <c r="L17" s="245">
        <v>70</v>
      </c>
      <c r="M17" s="245">
        <v>100</v>
      </c>
      <c r="N17" s="245">
        <v>100</v>
      </c>
      <c r="O17" s="245">
        <v>100</v>
      </c>
    </row>
    <row r="18" spans="1:15" ht="15" customHeight="1">
      <c r="A18" s="355" t="s">
        <v>211</v>
      </c>
      <c r="B18" s="355"/>
      <c r="C18" s="355"/>
      <c r="D18" s="355"/>
      <c r="E18" s="355"/>
      <c r="F18" s="355"/>
      <c r="G18" s="355"/>
      <c r="H18" s="355"/>
      <c r="I18" s="355"/>
      <c r="J18" s="356">
        <v>16</v>
      </c>
      <c r="K18" s="245">
        <v>0</v>
      </c>
      <c r="L18" s="245">
        <v>15</v>
      </c>
      <c r="M18" s="245">
        <v>15</v>
      </c>
      <c r="N18" s="245">
        <v>15</v>
      </c>
      <c r="O18" s="245">
        <v>15</v>
      </c>
    </row>
    <row r="19" spans="1:15" ht="15" customHeight="1">
      <c r="A19" s="26" t="s">
        <v>717</v>
      </c>
      <c r="B19" s="26"/>
      <c r="C19" s="26"/>
      <c r="D19" s="26"/>
      <c r="E19" s="26"/>
      <c r="F19" s="26"/>
      <c r="G19" s="26"/>
      <c r="H19" s="26"/>
      <c r="I19" s="26"/>
      <c r="J19" s="26"/>
      <c r="K19" s="249">
        <v>753.98199999999997</v>
      </c>
      <c r="L19" s="249">
        <v>2180.4560000000001</v>
      </c>
      <c r="M19" s="249">
        <v>2048.194</v>
      </c>
      <c r="N19" s="249">
        <v>1865.5</v>
      </c>
      <c r="O19" s="249">
        <v>1666.672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DBC7D-C2C9-40BE-A2A7-9234CB625BE8}">
  <sheetPr>
    <pageSetUpPr fitToPage="1"/>
  </sheetPr>
  <dimension ref="A1:O6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669</v>
      </c>
    </row>
    <row r="2" spans="1:15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599" t="s">
        <v>709</v>
      </c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355" t="s">
        <v>718</v>
      </c>
      <c r="B4" s="355"/>
      <c r="C4" s="355"/>
      <c r="D4" s="355"/>
      <c r="E4" s="355"/>
      <c r="F4" s="355"/>
      <c r="G4" s="355"/>
      <c r="H4" s="355"/>
      <c r="I4" s="355"/>
      <c r="J4" s="356" t="s">
        <v>712</v>
      </c>
      <c r="K4" s="245">
        <v>289</v>
      </c>
      <c r="L4" s="245">
        <v>379</v>
      </c>
      <c r="M4" s="245">
        <v>457</v>
      </c>
      <c r="N4" s="245">
        <v>508</v>
      </c>
      <c r="O4" s="245">
        <v>565</v>
      </c>
    </row>
    <row r="5" spans="1:15" ht="15" customHeight="1">
      <c r="A5" s="355" t="s">
        <v>719</v>
      </c>
      <c r="B5" s="355"/>
      <c r="C5" s="355"/>
      <c r="D5" s="355"/>
      <c r="E5" s="355"/>
      <c r="F5" s="355"/>
      <c r="G5" s="355"/>
      <c r="H5" s="355"/>
      <c r="I5" s="355"/>
      <c r="J5" s="356" t="s">
        <v>712</v>
      </c>
      <c r="K5" s="245">
        <v>58.3</v>
      </c>
      <c r="L5" s="245">
        <v>88.3</v>
      </c>
      <c r="M5" s="245">
        <v>88.3</v>
      </c>
      <c r="N5" s="245">
        <v>88.3</v>
      </c>
      <c r="O5" s="245">
        <v>88.3</v>
      </c>
    </row>
    <row r="6" spans="1:15" ht="15" customHeight="1">
      <c r="A6" s="26" t="s">
        <v>720</v>
      </c>
      <c r="B6" s="26"/>
      <c r="C6" s="26"/>
      <c r="D6" s="26"/>
      <c r="E6" s="26"/>
      <c r="F6" s="26"/>
      <c r="G6" s="26"/>
      <c r="H6" s="26"/>
      <c r="I6" s="26"/>
      <c r="J6" s="26"/>
      <c r="K6" s="249">
        <v>347.3</v>
      </c>
      <c r="L6" s="249">
        <v>467.3</v>
      </c>
      <c r="M6" s="249">
        <v>545.29999999999995</v>
      </c>
      <c r="N6" s="249">
        <v>596.29999999999995</v>
      </c>
      <c r="O6" s="249">
        <v>653.29999999999995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B8103-A64C-49A0-8443-21FE7B49FA0D}">
  <sheetPr>
    <pageSetUpPr fitToPage="1"/>
  </sheetPr>
  <dimension ref="A1:O10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670</v>
      </c>
    </row>
    <row r="2" spans="1:15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599" t="s">
        <v>709</v>
      </c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355" t="s">
        <v>172</v>
      </c>
      <c r="B4" s="355"/>
      <c r="C4" s="355"/>
      <c r="D4" s="355"/>
      <c r="E4" s="355"/>
      <c r="F4" s="355"/>
      <c r="G4" s="355"/>
      <c r="H4" s="355"/>
      <c r="I4" s="355"/>
      <c r="J4" s="356"/>
      <c r="K4" s="245">
        <v>273</v>
      </c>
      <c r="L4" s="245">
        <v>559</v>
      </c>
      <c r="M4" s="245">
        <v>559</v>
      </c>
      <c r="N4" s="245">
        <v>559</v>
      </c>
      <c r="O4" s="245">
        <v>559</v>
      </c>
    </row>
    <row r="5" spans="1:15" ht="15" customHeight="1">
      <c r="A5" s="365"/>
      <c r="B5" s="359" t="s">
        <v>721</v>
      </c>
      <c r="C5" s="359"/>
      <c r="D5" s="359"/>
      <c r="E5" s="359"/>
      <c r="F5" s="359"/>
      <c r="G5" s="359"/>
      <c r="H5" s="359"/>
      <c r="I5" s="359"/>
      <c r="J5" s="360" t="s">
        <v>713</v>
      </c>
      <c r="K5" s="361">
        <v>223</v>
      </c>
      <c r="L5" s="361">
        <v>457</v>
      </c>
      <c r="M5" s="361">
        <v>457</v>
      </c>
      <c r="N5" s="361">
        <v>457</v>
      </c>
      <c r="O5" s="361">
        <v>457</v>
      </c>
    </row>
    <row r="6" spans="1:15" ht="15" customHeight="1">
      <c r="A6" s="355"/>
      <c r="B6" s="362" t="s">
        <v>415</v>
      </c>
      <c r="C6" s="362"/>
      <c r="D6" s="362"/>
      <c r="E6" s="362"/>
      <c r="F6" s="362"/>
      <c r="G6" s="362"/>
      <c r="H6" s="362"/>
      <c r="I6" s="362"/>
      <c r="J6" s="363">
        <v>23</v>
      </c>
      <c r="K6" s="364">
        <v>50</v>
      </c>
      <c r="L6" s="364">
        <v>102</v>
      </c>
      <c r="M6" s="364">
        <v>102</v>
      </c>
      <c r="N6" s="364">
        <v>102</v>
      </c>
      <c r="O6" s="364">
        <v>102</v>
      </c>
    </row>
    <row r="7" spans="1:15" ht="15" customHeight="1">
      <c r="A7" s="355" t="s">
        <v>722</v>
      </c>
      <c r="B7" s="355"/>
      <c r="C7" s="355"/>
      <c r="D7" s="355"/>
      <c r="E7" s="355"/>
      <c r="F7" s="355"/>
      <c r="G7" s="355"/>
      <c r="H7" s="355"/>
      <c r="I7" s="355"/>
      <c r="J7" s="356" t="s">
        <v>713</v>
      </c>
      <c r="K7" s="245">
        <v>50</v>
      </c>
      <c r="L7" s="245">
        <v>75</v>
      </c>
      <c r="M7" s="245">
        <v>100</v>
      </c>
      <c r="N7" s="245">
        <v>125</v>
      </c>
      <c r="O7" s="245">
        <v>150</v>
      </c>
    </row>
    <row r="8" spans="1:15" ht="15" customHeight="1">
      <c r="A8" s="109" t="s">
        <v>723</v>
      </c>
      <c r="B8" s="355"/>
      <c r="C8" s="355"/>
      <c r="D8" s="355"/>
      <c r="E8" s="355"/>
      <c r="F8" s="355"/>
      <c r="G8" s="355"/>
      <c r="H8" s="355"/>
      <c r="I8" s="355"/>
      <c r="J8" s="356" t="s">
        <v>713</v>
      </c>
      <c r="K8" s="245">
        <v>0</v>
      </c>
      <c r="L8" s="245">
        <v>15.14</v>
      </c>
      <c r="M8" s="245">
        <v>4.2</v>
      </c>
      <c r="N8" s="245">
        <v>0</v>
      </c>
      <c r="O8" s="245">
        <v>0</v>
      </c>
    </row>
    <row r="9" spans="1:15" ht="15" customHeight="1">
      <c r="A9" s="355" t="s">
        <v>173</v>
      </c>
      <c r="B9" s="355"/>
      <c r="C9" s="355"/>
      <c r="D9" s="355"/>
      <c r="E9" s="355"/>
      <c r="F9" s="355"/>
      <c r="G9" s="355"/>
      <c r="H9" s="355"/>
      <c r="I9" s="355"/>
      <c r="J9" s="356">
        <v>20</v>
      </c>
      <c r="K9" s="245">
        <v>0</v>
      </c>
      <c r="L9" s="245">
        <v>0</v>
      </c>
      <c r="M9" s="245">
        <v>20</v>
      </c>
      <c r="N9" s="245">
        <v>40</v>
      </c>
      <c r="O9" s="245">
        <v>48</v>
      </c>
    </row>
    <row r="10" spans="1:15" ht="15" customHeight="1">
      <c r="A10" s="26" t="s">
        <v>724</v>
      </c>
      <c r="B10" s="26"/>
      <c r="C10" s="26"/>
      <c r="D10" s="26"/>
      <c r="E10" s="26"/>
      <c r="F10" s="26"/>
      <c r="G10" s="26"/>
      <c r="H10" s="26"/>
      <c r="I10" s="26"/>
      <c r="J10" s="26"/>
      <c r="K10" s="249">
        <v>323</v>
      </c>
      <c r="L10" s="249">
        <v>649.14</v>
      </c>
      <c r="M10" s="249">
        <v>683.2</v>
      </c>
      <c r="N10" s="249">
        <v>724</v>
      </c>
      <c r="O10" s="249">
        <v>757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B8252-9CFE-40C9-94D9-D0D5449B68BF}">
  <sheetPr>
    <pageSetUpPr fitToPage="1"/>
  </sheetPr>
  <dimension ref="A1:O8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671</v>
      </c>
    </row>
    <row r="2" spans="1:15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599" t="s">
        <v>709</v>
      </c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355" t="s">
        <v>725</v>
      </c>
      <c r="B4" s="355"/>
      <c r="C4" s="355"/>
      <c r="D4" s="355"/>
      <c r="E4" s="355"/>
      <c r="F4" s="355"/>
      <c r="G4" s="355"/>
      <c r="H4" s="355"/>
      <c r="I4" s="355"/>
      <c r="J4" s="356" t="s">
        <v>712</v>
      </c>
      <c r="K4" s="245">
        <v>228.8</v>
      </c>
      <c r="L4" s="245">
        <v>287.7</v>
      </c>
      <c r="M4" s="245">
        <v>293.10000000000002</v>
      </c>
      <c r="N4" s="245">
        <v>302.7</v>
      </c>
      <c r="O4" s="245">
        <v>311.8</v>
      </c>
    </row>
    <row r="5" spans="1:15" ht="15" customHeight="1">
      <c r="A5" s="109" t="s">
        <v>218</v>
      </c>
      <c r="B5" s="355"/>
      <c r="C5" s="355"/>
      <c r="D5" s="355"/>
      <c r="E5" s="355"/>
      <c r="F5" s="355"/>
      <c r="G5" s="355"/>
      <c r="H5" s="355"/>
      <c r="I5" s="355"/>
      <c r="J5" s="356">
        <v>16</v>
      </c>
      <c r="K5" s="245">
        <v>110</v>
      </c>
      <c r="L5" s="245">
        <v>190</v>
      </c>
      <c r="M5" s="245">
        <v>210</v>
      </c>
      <c r="N5" s="245">
        <v>210</v>
      </c>
      <c r="O5" s="245">
        <v>220</v>
      </c>
    </row>
    <row r="6" spans="1:15" ht="15" customHeight="1">
      <c r="A6" s="355" t="s">
        <v>219</v>
      </c>
      <c r="B6" s="355"/>
      <c r="C6" s="355"/>
      <c r="D6" s="355"/>
      <c r="E6" s="355"/>
      <c r="F6" s="355"/>
      <c r="G6" s="355"/>
      <c r="H6" s="355"/>
      <c r="I6" s="355"/>
      <c r="J6" s="356">
        <v>16</v>
      </c>
      <c r="K6" s="245">
        <v>100</v>
      </c>
      <c r="L6" s="245">
        <v>120</v>
      </c>
      <c r="M6" s="245">
        <v>120</v>
      </c>
      <c r="N6" s="245">
        <v>120</v>
      </c>
      <c r="O6" s="245">
        <v>120</v>
      </c>
    </row>
    <row r="7" spans="1:15" ht="15" customHeight="1">
      <c r="A7" s="355" t="s">
        <v>234</v>
      </c>
      <c r="B7" s="355"/>
      <c r="C7" s="355"/>
      <c r="D7" s="355"/>
      <c r="E7" s="355"/>
      <c r="F7" s="355"/>
      <c r="G7" s="355"/>
      <c r="H7" s="355"/>
      <c r="I7" s="355"/>
      <c r="J7" s="356" t="s">
        <v>726</v>
      </c>
      <c r="K7" s="245">
        <v>15</v>
      </c>
      <c r="L7" s="245">
        <v>15</v>
      </c>
      <c r="M7" s="245">
        <v>15</v>
      </c>
      <c r="N7" s="245">
        <v>15</v>
      </c>
      <c r="O7" s="245">
        <v>15</v>
      </c>
    </row>
    <row r="8" spans="1:15" ht="15" customHeight="1">
      <c r="A8" s="26" t="s">
        <v>700</v>
      </c>
      <c r="B8" s="26"/>
      <c r="C8" s="26"/>
      <c r="D8" s="26"/>
      <c r="E8" s="26"/>
      <c r="F8" s="26"/>
      <c r="G8" s="26"/>
      <c r="H8" s="26"/>
      <c r="I8" s="26"/>
      <c r="J8" s="26"/>
      <c r="K8" s="249">
        <v>453.8</v>
      </c>
      <c r="L8" s="249">
        <v>612.70000000000005</v>
      </c>
      <c r="M8" s="249">
        <v>638.1</v>
      </c>
      <c r="N8" s="249">
        <v>647.70000000000005</v>
      </c>
      <c r="O8" s="249">
        <v>666.8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8FDD2-986A-48AF-A7AD-D4ACDC7A0444}">
  <sheetPr>
    <pageSetUpPr fitToPage="1"/>
  </sheetPr>
  <dimension ref="A1:O12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672</v>
      </c>
    </row>
    <row r="2" spans="1:15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599" t="s">
        <v>709</v>
      </c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109" t="s">
        <v>193</v>
      </c>
      <c r="B4" s="355"/>
      <c r="C4" s="355"/>
      <c r="D4" s="355"/>
      <c r="E4" s="355"/>
      <c r="F4" s="355"/>
      <c r="G4" s="355"/>
      <c r="H4" s="355"/>
      <c r="I4" s="355"/>
      <c r="J4" s="356" t="s">
        <v>727</v>
      </c>
      <c r="K4" s="245">
        <v>55</v>
      </c>
      <c r="L4" s="245">
        <v>285</v>
      </c>
      <c r="M4" s="245">
        <v>285</v>
      </c>
      <c r="N4" s="245">
        <v>285</v>
      </c>
      <c r="O4" s="245">
        <v>285</v>
      </c>
    </row>
    <row r="5" spans="1:15" ht="15" customHeight="1">
      <c r="A5" s="109" t="s">
        <v>144</v>
      </c>
      <c r="B5" s="355"/>
      <c r="C5" s="355"/>
      <c r="D5" s="355"/>
      <c r="E5" s="355"/>
      <c r="F5" s="355"/>
      <c r="G5" s="355"/>
      <c r="H5" s="355"/>
      <c r="I5" s="355"/>
      <c r="J5" s="356">
        <v>30</v>
      </c>
      <c r="K5" s="245">
        <v>30</v>
      </c>
      <c r="L5" s="245">
        <v>50</v>
      </c>
      <c r="M5" s="245">
        <v>50</v>
      </c>
      <c r="N5" s="245">
        <v>50</v>
      </c>
      <c r="O5" s="245">
        <v>50</v>
      </c>
    </row>
    <row r="6" spans="1:15" ht="15" customHeight="1">
      <c r="A6" s="109" t="s">
        <v>728</v>
      </c>
      <c r="B6" s="109"/>
      <c r="C6" s="355"/>
      <c r="D6" s="355"/>
      <c r="E6" s="355"/>
      <c r="F6" s="355"/>
      <c r="G6" s="355"/>
      <c r="H6" s="355"/>
      <c r="I6" s="355"/>
      <c r="J6" s="356">
        <v>16</v>
      </c>
      <c r="K6" s="245">
        <v>35</v>
      </c>
      <c r="L6" s="245">
        <v>45</v>
      </c>
      <c r="M6" s="245">
        <v>45</v>
      </c>
      <c r="N6" s="245">
        <v>45</v>
      </c>
      <c r="O6" s="245">
        <v>45</v>
      </c>
    </row>
    <row r="7" spans="1:15" ht="15" customHeight="1">
      <c r="A7" s="355" t="s">
        <v>200</v>
      </c>
      <c r="B7" s="355"/>
      <c r="C7" s="355"/>
      <c r="D7" s="355"/>
      <c r="E7" s="355"/>
      <c r="F7" s="355"/>
      <c r="G7" s="355"/>
      <c r="H7" s="355"/>
      <c r="I7" s="355"/>
      <c r="J7" s="356">
        <v>16</v>
      </c>
      <c r="K7" s="245">
        <v>15</v>
      </c>
      <c r="L7" s="245">
        <v>5</v>
      </c>
      <c r="M7" s="245">
        <v>5</v>
      </c>
      <c r="N7" s="245">
        <v>5</v>
      </c>
      <c r="O7" s="245">
        <v>5</v>
      </c>
    </row>
    <row r="8" spans="1:15" ht="15" customHeight="1">
      <c r="A8" s="109" t="s">
        <v>225</v>
      </c>
      <c r="B8" s="109"/>
      <c r="C8" s="355"/>
      <c r="D8" s="355"/>
      <c r="E8" s="355"/>
      <c r="F8" s="355"/>
      <c r="G8" s="355"/>
      <c r="H8" s="355"/>
      <c r="I8" s="355"/>
      <c r="J8" s="356">
        <v>16</v>
      </c>
      <c r="K8" s="245">
        <v>0</v>
      </c>
      <c r="L8" s="245">
        <v>200</v>
      </c>
      <c r="M8" s="245">
        <v>-15</v>
      </c>
      <c r="N8" s="245">
        <v>-15</v>
      </c>
      <c r="O8" s="245">
        <v>-15</v>
      </c>
    </row>
    <row r="9" spans="1:15" ht="15" customHeight="1">
      <c r="A9" s="109" t="s">
        <v>729</v>
      </c>
      <c r="B9" s="355"/>
      <c r="C9" s="355"/>
      <c r="D9" s="355"/>
      <c r="E9" s="355"/>
      <c r="F9" s="355"/>
      <c r="G9" s="355"/>
      <c r="H9" s="355"/>
      <c r="I9" s="355"/>
      <c r="J9" s="356">
        <v>12</v>
      </c>
      <c r="K9" s="245">
        <v>5</v>
      </c>
      <c r="L9" s="245">
        <v>10</v>
      </c>
      <c r="M9" s="245">
        <v>15</v>
      </c>
      <c r="N9" s="245">
        <v>15</v>
      </c>
      <c r="O9" s="245">
        <v>15</v>
      </c>
    </row>
    <row r="10" spans="1:15" ht="15" customHeight="1">
      <c r="A10" s="109" t="s">
        <v>182</v>
      </c>
      <c r="B10" s="355"/>
      <c r="C10" s="355"/>
      <c r="D10" s="355"/>
      <c r="E10" s="355"/>
      <c r="F10" s="355"/>
      <c r="G10" s="355"/>
      <c r="H10" s="355"/>
      <c r="I10" s="355"/>
      <c r="J10" s="356" t="s">
        <v>712</v>
      </c>
      <c r="K10" s="245">
        <v>5</v>
      </c>
      <c r="L10" s="245">
        <v>5</v>
      </c>
      <c r="M10" s="245">
        <v>5</v>
      </c>
      <c r="N10" s="245">
        <v>5</v>
      </c>
      <c r="O10" s="245">
        <v>5</v>
      </c>
    </row>
    <row r="11" spans="1:15" ht="15" customHeight="1">
      <c r="A11" s="109" t="s">
        <v>730</v>
      </c>
      <c r="B11" s="355"/>
      <c r="C11" s="355"/>
      <c r="D11" s="355"/>
      <c r="E11" s="355"/>
      <c r="F11" s="355"/>
      <c r="G11" s="355"/>
      <c r="H11" s="355"/>
      <c r="I11" s="355"/>
      <c r="J11" s="356" t="s">
        <v>712</v>
      </c>
      <c r="K11" s="245">
        <v>0</v>
      </c>
      <c r="L11" s="245">
        <v>0</v>
      </c>
      <c r="M11" s="245">
        <v>125</v>
      </c>
      <c r="N11" s="245">
        <v>125</v>
      </c>
      <c r="O11" s="245">
        <v>125</v>
      </c>
    </row>
    <row r="12" spans="1:15" ht="15" customHeight="1">
      <c r="A12" s="26" t="s">
        <v>731</v>
      </c>
      <c r="B12" s="26"/>
      <c r="C12" s="26"/>
      <c r="D12" s="26"/>
      <c r="E12" s="26"/>
      <c r="F12" s="26"/>
      <c r="G12" s="26"/>
      <c r="H12" s="26"/>
      <c r="I12" s="26"/>
      <c r="J12" s="26"/>
      <c r="K12" s="249">
        <v>145</v>
      </c>
      <c r="L12" s="249">
        <v>600</v>
      </c>
      <c r="M12" s="249">
        <v>515</v>
      </c>
      <c r="N12" s="249">
        <v>515</v>
      </c>
      <c r="O12" s="249">
        <v>515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53C31-91AC-4155-A1EA-959EB34E0E8F}">
  <sheetPr>
    <pageSetUpPr fitToPage="1"/>
  </sheetPr>
  <dimension ref="A1:O7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673</v>
      </c>
    </row>
    <row r="2" spans="1:15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599" t="s">
        <v>709</v>
      </c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355" t="s">
        <v>214</v>
      </c>
      <c r="B4" s="355"/>
      <c r="C4" s="355"/>
      <c r="D4" s="355"/>
      <c r="E4" s="355"/>
      <c r="F4" s="355"/>
      <c r="G4" s="355"/>
      <c r="H4" s="355"/>
      <c r="I4" s="355"/>
      <c r="J4" s="356">
        <v>16</v>
      </c>
      <c r="K4" s="245">
        <v>50</v>
      </c>
      <c r="L4" s="245">
        <v>130</v>
      </c>
      <c r="M4" s="245">
        <v>130</v>
      </c>
      <c r="N4" s="245">
        <v>130</v>
      </c>
      <c r="O4" s="245">
        <v>130</v>
      </c>
    </row>
    <row r="5" spans="1:15" ht="15" customHeight="1">
      <c r="A5" s="355" t="s">
        <v>732</v>
      </c>
      <c r="B5" s="355"/>
      <c r="C5" s="355"/>
      <c r="D5" s="355"/>
      <c r="E5" s="355"/>
      <c r="F5" s="355"/>
      <c r="G5" s="355"/>
      <c r="H5" s="355"/>
      <c r="I5" s="355"/>
      <c r="J5" s="356" t="s">
        <v>733</v>
      </c>
      <c r="K5" s="245">
        <v>0</v>
      </c>
      <c r="L5" s="245">
        <v>147.80000000000001</v>
      </c>
      <c r="M5" s="245">
        <v>147.80000000000001</v>
      </c>
      <c r="N5" s="245">
        <v>147.80000000000001</v>
      </c>
      <c r="O5" s="245">
        <v>147.80000000000001</v>
      </c>
    </row>
    <row r="6" spans="1:15" ht="15" customHeight="1">
      <c r="A6" s="355" t="s">
        <v>734</v>
      </c>
      <c r="B6" s="355"/>
      <c r="C6" s="355"/>
      <c r="D6" s="355"/>
      <c r="E6" s="355"/>
      <c r="F6" s="355"/>
      <c r="G6" s="355"/>
      <c r="H6" s="355"/>
      <c r="I6" s="355"/>
      <c r="J6" s="356">
        <v>16</v>
      </c>
      <c r="K6" s="245">
        <v>0</v>
      </c>
      <c r="L6" s="245">
        <v>40</v>
      </c>
      <c r="M6" s="245">
        <v>40</v>
      </c>
      <c r="N6" s="245">
        <v>40</v>
      </c>
      <c r="O6" s="245">
        <v>40</v>
      </c>
    </row>
    <row r="7" spans="1:15" ht="15" customHeight="1">
      <c r="A7" s="26" t="s">
        <v>735</v>
      </c>
      <c r="B7" s="26"/>
      <c r="C7" s="26"/>
      <c r="D7" s="26"/>
      <c r="E7" s="26"/>
      <c r="F7" s="26"/>
      <c r="G7" s="26"/>
      <c r="H7" s="26"/>
      <c r="I7" s="26"/>
      <c r="J7" s="26"/>
      <c r="K7" s="249">
        <v>50</v>
      </c>
      <c r="L7" s="249">
        <v>317.8</v>
      </c>
      <c r="M7" s="249">
        <v>317.8</v>
      </c>
      <c r="N7" s="249">
        <v>317.8</v>
      </c>
      <c r="O7" s="249">
        <v>317.8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E2EDE-8C24-4E89-9D6D-4F796B7D060D}">
  <sheetPr>
    <pageSetUpPr fitToPage="1"/>
  </sheetPr>
  <dimension ref="A1:O4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674</v>
      </c>
    </row>
    <row r="2" spans="1:15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599" t="s">
        <v>709</v>
      </c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26" t="s">
        <v>736</v>
      </c>
      <c r="B4" s="26"/>
      <c r="C4" s="26"/>
      <c r="D4" s="26"/>
      <c r="E4" s="26"/>
      <c r="F4" s="26"/>
      <c r="G4" s="26"/>
      <c r="H4" s="26"/>
      <c r="I4" s="26"/>
      <c r="J4" s="366" t="s">
        <v>712</v>
      </c>
      <c r="K4" s="249">
        <v>0</v>
      </c>
      <c r="L4" s="249">
        <v>190</v>
      </c>
      <c r="M4" s="249">
        <v>250</v>
      </c>
      <c r="N4" s="249">
        <v>400</v>
      </c>
      <c r="O4" s="249">
        <v>600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3BADE-CB92-4D58-A2AA-F9E19AC69A9B}">
  <sheetPr>
    <pageSetUpPr fitToPage="1"/>
  </sheetPr>
  <dimension ref="A1:O7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675</v>
      </c>
    </row>
    <row r="2" spans="1:15" ht="15" customHeight="1">
      <c r="A2" s="582" t="s">
        <v>27</v>
      </c>
      <c r="B2" s="582"/>
      <c r="C2" s="582"/>
      <c r="D2" s="582"/>
      <c r="E2" s="582"/>
      <c r="F2" s="582"/>
      <c r="G2" s="582"/>
      <c r="H2" s="582"/>
      <c r="I2" s="352"/>
      <c r="J2" s="580"/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355" t="s">
        <v>704</v>
      </c>
      <c r="B4" s="355"/>
      <c r="C4" s="355"/>
      <c r="D4" s="355"/>
      <c r="E4" s="355"/>
      <c r="F4" s="355"/>
      <c r="G4" s="355"/>
      <c r="H4" s="355"/>
      <c r="I4" s="355"/>
      <c r="J4" s="355"/>
      <c r="K4" s="245">
        <v>50</v>
      </c>
      <c r="L4" s="245">
        <v>2000</v>
      </c>
      <c r="M4" s="245">
        <v>2000</v>
      </c>
      <c r="N4" s="245">
        <v>2000</v>
      </c>
      <c r="O4" s="245">
        <v>2000</v>
      </c>
    </row>
    <row r="5" spans="1:15" ht="15" customHeight="1">
      <c r="A5" s="109" t="s">
        <v>705</v>
      </c>
      <c r="B5" s="355"/>
      <c r="C5" s="355"/>
      <c r="D5" s="355"/>
      <c r="E5" s="355"/>
      <c r="F5" s="355"/>
      <c r="G5" s="355"/>
      <c r="H5" s="355"/>
      <c r="I5" s="355"/>
      <c r="J5" s="355"/>
      <c r="K5" s="245">
        <v>370</v>
      </c>
      <c r="L5" s="245">
        <v>310</v>
      </c>
      <c r="M5" s="245">
        <v>320</v>
      </c>
      <c r="N5" s="245">
        <v>330</v>
      </c>
      <c r="O5" s="245">
        <v>330</v>
      </c>
    </row>
    <row r="6" spans="1:15" ht="15" customHeight="1">
      <c r="A6" s="109" t="s">
        <v>706</v>
      </c>
      <c r="B6" s="355"/>
      <c r="C6" s="355"/>
      <c r="D6" s="355"/>
      <c r="E6" s="355"/>
      <c r="F6" s="355"/>
      <c r="G6" s="355"/>
      <c r="H6" s="355"/>
      <c r="I6" s="355"/>
      <c r="J6" s="355"/>
      <c r="K6" s="245">
        <v>130</v>
      </c>
      <c r="L6" s="245">
        <v>210</v>
      </c>
      <c r="M6" s="245">
        <v>210</v>
      </c>
      <c r="N6" s="245">
        <v>230</v>
      </c>
      <c r="O6" s="245">
        <v>230</v>
      </c>
    </row>
    <row r="7" spans="1:15" ht="15" customHeight="1">
      <c r="A7" s="26" t="s">
        <v>737</v>
      </c>
      <c r="B7" s="26"/>
      <c r="C7" s="26"/>
      <c r="D7" s="26"/>
      <c r="E7" s="26"/>
      <c r="F7" s="26"/>
      <c r="G7" s="26"/>
      <c r="H7" s="26"/>
      <c r="I7" s="26"/>
      <c r="J7" s="26"/>
      <c r="K7" s="249">
        <v>550</v>
      </c>
      <c r="L7" s="249">
        <v>2520</v>
      </c>
      <c r="M7" s="249">
        <v>2530</v>
      </c>
      <c r="N7" s="249">
        <v>2560</v>
      </c>
      <c r="O7" s="249">
        <v>2560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65DAC-AEFF-4780-A5DA-1DAFBA68B5DF}">
  <sheetPr>
    <pageSetUpPr fitToPage="1"/>
  </sheetPr>
  <dimension ref="A1:O6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676</v>
      </c>
    </row>
    <row r="2" spans="1:15" ht="15" customHeight="1">
      <c r="A2" s="582" t="s">
        <v>27</v>
      </c>
      <c r="B2" s="582"/>
      <c r="C2" s="582"/>
      <c r="D2" s="582"/>
      <c r="E2" s="582"/>
      <c r="F2" s="582"/>
      <c r="G2" s="582"/>
      <c r="H2" s="582"/>
      <c r="I2" s="352"/>
      <c r="J2" s="580" t="s">
        <v>573</v>
      </c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355" t="s">
        <v>204</v>
      </c>
      <c r="B4" s="355"/>
      <c r="C4" s="355"/>
      <c r="D4" s="355"/>
      <c r="E4" s="355"/>
      <c r="F4" s="355"/>
      <c r="G4" s="355"/>
      <c r="H4" s="355"/>
      <c r="I4" s="355"/>
      <c r="J4" s="356">
        <v>16</v>
      </c>
      <c r="K4" s="245">
        <v>50</v>
      </c>
      <c r="L4" s="245">
        <v>0</v>
      </c>
      <c r="M4" s="245">
        <v>0</v>
      </c>
      <c r="N4" s="245">
        <v>0</v>
      </c>
      <c r="O4" s="245">
        <v>0</v>
      </c>
    </row>
    <row r="5" spans="1:15" ht="15" customHeight="1">
      <c r="A5" s="355" t="s">
        <v>203</v>
      </c>
      <c r="B5" s="355"/>
      <c r="C5" s="355"/>
      <c r="D5" s="355"/>
      <c r="E5" s="355"/>
      <c r="F5" s="355"/>
      <c r="G5" s="355"/>
      <c r="H5" s="355"/>
      <c r="I5" s="355"/>
      <c r="J5" s="356">
        <v>25</v>
      </c>
      <c r="K5" s="245">
        <v>0</v>
      </c>
      <c r="L5" s="245">
        <v>2000</v>
      </c>
      <c r="M5" s="245">
        <v>2000</v>
      </c>
      <c r="N5" s="245">
        <v>2000</v>
      </c>
      <c r="O5" s="245">
        <v>2000</v>
      </c>
    </row>
    <row r="6" spans="1:15" ht="15" customHeight="1">
      <c r="A6" s="26" t="s">
        <v>738</v>
      </c>
      <c r="B6" s="26"/>
      <c r="C6" s="26"/>
      <c r="D6" s="26"/>
      <c r="E6" s="26"/>
      <c r="F6" s="26"/>
      <c r="G6" s="26"/>
      <c r="H6" s="26"/>
      <c r="I6" s="26"/>
      <c r="J6" s="26"/>
      <c r="K6" s="249">
        <v>50</v>
      </c>
      <c r="L6" s="249">
        <v>2000</v>
      </c>
      <c r="M6" s="249">
        <v>2000</v>
      </c>
      <c r="N6" s="249">
        <v>2000</v>
      </c>
      <c r="O6" s="249">
        <v>2000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E9CDF-25B8-49A7-836E-B64CDFC4B0A7}">
  <sheetPr>
    <pageSetUpPr fitToPage="1"/>
  </sheetPr>
  <dimension ref="A1:O24"/>
  <sheetViews>
    <sheetView showGridLines="0" workbookViewId="0"/>
  </sheetViews>
  <sheetFormatPr baseColWidth="10" defaultColWidth="8" defaultRowHeight="15.75"/>
  <cols>
    <col min="1" max="4" width="1.875" customWidth="1"/>
    <col min="5" max="5" width="14.375" customWidth="1"/>
    <col min="6" max="6" width="13.375" customWidth="1"/>
    <col min="7" max="15" width="7.875" customWidth="1"/>
    <col min="16" max="16" width="3.75" customWidth="1"/>
  </cols>
  <sheetData>
    <row r="1" spans="1:15">
      <c r="A1" s="18" t="s">
        <v>764</v>
      </c>
    </row>
    <row r="2" spans="1:15" ht="15" customHeight="1">
      <c r="A2" s="572" t="s">
        <v>763</v>
      </c>
      <c r="B2" s="572"/>
      <c r="C2" s="572"/>
      <c r="D2" s="572"/>
      <c r="E2" s="572"/>
      <c r="F2" s="572"/>
      <c r="G2" s="374" t="s">
        <v>237</v>
      </c>
      <c r="H2" s="374" t="s">
        <v>48</v>
      </c>
      <c r="I2" s="375" t="s">
        <v>28</v>
      </c>
      <c r="J2" s="374" t="s">
        <v>49</v>
      </c>
      <c r="K2" s="375" t="s">
        <v>28</v>
      </c>
      <c r="L2" s="376" t="s">
        <v>49</v>
      </c>
      <c r="M2" s="574" t="s">
        <v>50</v>
      </c>
      <c r="N2" s="574"/>
      <c r="O2" s="574"/>
    </row>
    <row r="3" spans="1:15" ht="15" customHeight="1">
      <c r="A3" s="573"/>
      <c r="B3" s="573"/>
      <c r="C3" s="573"/>
      <c r="D3" s="573"/>
      <c r="E3" s="573"/>
      <c r="F3" s="573"/>
      <c r="G3" s="377">
        <v>2025</v>
      </c>
      <c r="H3" s="377">
        <v>2026</v>
      </c>
      <c r="I3" s="378" t="s">
        <v>51</v>
      </c>
      <c r="J3" s="377">
        <v>2027</v>
      </c>
      <c r="K3" s="378" t="s">
        <v>52</v>
      </c>
      <c r="L3" s="377">
        <v>2028</v>
      </c>
      <c r="M3" s="377">
        <v>2029</v>
      </c>
      <c r="N3" s="377">
        <v>2030</v>
      </c>
      <c r="O3" s="377">
        <v>2031</v>
      </c>
    </row>
    <row r="4" spans="1:15" ht="15" customHeight="1">
      <c r="A4" s="379" t="s">
        <v>29</v>
      </c>
      <c r="B4" s="379"/>
      <c r="C4" s="379"/>
      <c r="D4" s="379"/>
      <c r="E4" s="379"/>
      <c r="F4" s="379"/>
      <c r="G4" s="380">
        <v>121.46860341552983</v>
      </c>
      <c r="H4" s="380">
        <v>125.85179699999995</v>
      </c>
      <c r="I4" s="381">
        <v>2.3556419999999636</v>
      </c>
      <c r="J4" s="380">
        <v>128.20743899999991</v>
      </c>
      <c r="K4" s="381">
        <v>0.7711860000001034</v>
      </c>
      <c r="L4" s="382">
        <v>128.97862500000002</v>
      </c>
      <c r="M4" s="382">
        <v>132.35001300000008</v>
      </c>
      <c r="N4" s="382">
        <v>135.81285200000005</v>
      </c>
      <c r="O4" s="382">
        <v>138.17003400000004</v>
      </c>
    </row>
    <row r="5" spans="1:15" ht="15" customHeight="1">
      <c r="A5" s="383" t="s">
        <v>240</v>
      </c>
      <c r="B5" s="383"/>
      <c r="C5" s="383"/>
      <c r="D5" s="383"/>
      <c r="E5" s="383"/>
      <c r="F5" s="383"/>
      <c r="G5" s="384">
        <v>107.09982264399991</v>
      </c>
      <c r="H5" s="384">
        <v>107.569928</v>
      </c>
      <c r="I5" s="385">
        <v>5.1224389999999698</v>
      </c>
      <c r="J5" s="384">
        <v>112.69236699999998</v>
      </c>
      <c r="K5" s="385">
        <v>3.1322959999999584</v>
      </c>
      <c r="L5" s="386">
        <v>115.82466299999993</v>
      </c>
      <c r="M5" s="386">
        <v>117.89074399999994</v>
      </c>
      <c r="N5" s="386">
        <v>120.07858999999996</v>
      </c>
      <c r="O5" s="386">
        <v>122.14977299999995</v>
      </c>
    </row>
    <row r="6" spans="1:15" ht="15" customHeight="1">
      <c r="A6" s="387" t="s">
        <v>45</v>
      </c>
      <c r="B6" s="387"/>
      <c r="C6" s="387"/>
      <c r="D6" s="387"/>
      <c r="E6" s="387"/>
      <c r="F6" s="387"/>
      <c r="G6" s="388">
        <v>-14.368780771529913</v>
      </c>
      <c r="H6" s="388">
        <v>-18.281868999999944</v>
      </c>
      <c r="I6" s="389">
        <v>2.7667970000000111</v>
      </c>
      <c r="J6" s="388">
        <v>-15.515071999999932</v>
      </c>
      <c r="K6" s="389">
        <v>2.3611099999998402</v>
      </c>
      <c r="L6" s="390">
        <v>-13.153962000000092</v>
      </c>
      <c r="M6" s="390">
        <v>-14.459269000000134</v>
      </c>
      <c r="N6" s="390">
        <v>-15.734262000000086</v>
      </c>
      <c r="O6" s="390">
        <v>-16.02026100000009</v>
      </c>
    </row>
    <row r="7" spans="1:15" ht="15" customHeight="1"/>
    <row r="8" spans="1:15" ht="15" customHeight="1">
      <c r="A8" s="575" t="s">
        <v>7</v>
      </c>
      <c r="B8" s="576"/>
      <c r="C8" s="576"/>
      <c r="D8" s="576"/>
      <c r="E8" s="576"/>
      <c r="F8" s="576"/>
      <c r="G8" s="391" t="s">
        <v>23</v>
      </c>
      <c r="H8" s="391" t="s">
        <v>24</v>
      </c>
      <c r="I8" s="392" t="s">
        <v>28</v>
      </c>
      <c r="J8" s="393" t="s">
        <v>752</v>
      </c>
      <c r="K8" s="393"/>
      <c r="L8" s="393"/>
      <c r="M8" s="393"/>
      <c r="N8" s="393"/>
      <c r="O8" s="393"/>
    </row>
    <row r="9" spans="1:15" ht="15" customHeight="1">
      <c r="A9" s="577"/>
      <c r="B9" s="577"/>
      <c r="C9" s="577"/>
      <c r="D9" s="577"/>
      <c r="E9" s="577"/>
      <c r="F9" s="577"/>
      <c r="G9" s="394">
        <v>2025</v>
      </c>
      <c r="H9" s="394">
        <v>2026</v>
      </c>
      <c r="I9" s="395" t="s">
        <v>51</v>
      </c>
      <c r="J9" s="394">
        <v>2027</v>
      </c>
      <c r="K9" s="395" t="s">
        <v>52</v>
      </c>
      <c r="L9" s="394">
        <v>2028</v>
      </c>
      <c r="M9" s="394">
        <v>2029</v>
      </c>
      <c r="N9" s="394">
        <v>2030</v>
      </c>
      <c r="O9" s="394">
        <v>2031</v>
      </c>
    </row>
    <row r="10" spans="1:15" ht="15" customHeight="1">
      <c r="A10" s="396" t="s">
        <v>60</v>
      </c>
      <c r="B10" s="78"/>
      <c r="C10" s="78"/>
      <c r="D10" s="78"/>
      <c r="E10" s="78"/>
      <c r="F10" s="78"/>
      <c r="G10" s="380">
        <v>-4.1854511834049735</v>
      </c>
      <c r="H10" s="380">
        <v>-4.1924186167979576</v>
      </c>
      <c r="I10" s="381">
        <v>0.70558546385584808</v>
      </c>
      <c r="J10" s="380">
        <v>-3.4868331529421095</v>
      </c>
      <c r="K10" s="381">
        <v>0.49448848963713266</v>
      </c>
      <c r="L10" s="382">
        <v>-2.9923446633049768</v>
      </c>
      <c r="M10" s="382">
        <v>-2.8236380461293469</v>
      </c>
      <c r="N10" s="382">
        <v>-2.8565179792774096</v>
      </c>
      <c r="O10" s="382">
        <v>-2.9152380140474392</v>
      </c>
    </row>
    <row r="11" spans="1:15" ht="15" customHeight="1">
      <c r="A11" s="383" t="s">
        <v>753</v>
      </c>
      <c r="B11" s="397"/>
      <c r="C11" s="397"/>
      <c r="D11" s="397"/>
      <c r="E11" s="397"/>
      <c r="F11" s="397"/>
      <c r="G11" s="384">
        <v>81.526504619999997</v>
      </c>
      <c r="H11" s="384">
        <v>82.90052378</v>
      </c>
      <c r="I11" s="385">
        <v>0.67127478000000451</v>
      </c>
      <c r="J11" s="384">
        <v>83.571798560000005</v>
      </c>
      <c r="K11" s="385">
        <v>0.23128158000000099</v>
      </c>
      <c r="L11" s="386">
        <v>83.803080140000006</v>
      </c>
      <c r="M11" s="386">
        <v>84.154680819999996</v>
      </c>
      <c r="N11" s="386">
        <v>84.616811630000001</v>
      </c>
      <c r="O11" s="386">
        <v>85.044557729999994</v>
      </c>
    </row>
    <row r="12" spans="1:15" ht="15" customHeight="1"/>
    <row r="13" spans="1:15" ht="15" customHeight="1">
      <c r="A13" s="578" t="s">
        <v>90</v>
      </c>
      <c r="B13" s="578"/>
      <c r="C13" s="578"/>
      <c r="D13" s="578"/>
      <c r="E13" s="578"/>
      <c r="F13" s="578"/>
      <c r="G13" s="398" t="s">
        <v>754</v>
      </c>
      <c r="H13" s="570" t="s">
        <v>755</v>
      </c>
      <c r="I13" s="570"/>
      <c r="J13" s="570"/>
      <c r="K13" s="570"/>
      <c r="L13" s="570"/>
      <c r="M13" s="570"/>
      <c r="N13" s="570"/>
      <c r="O13" s="570"/>
    </row>
    <row r="14" spans="1:15" ht="15" customHeight="1">
      <c r="A14" s="579"/>
      <c r="B14" s="579"/>
      <c r="C14" s="579"/>
      <c r="D14" s="579"/>
      <c r="E14" s="579"/>
      <c r="F14" s="579"/>
      <c r="G14" s="399">
        <v>2025</v>
      </c>
      <c r="H14" s="399">
        <v>2026</v>
      </c>
      <c r="I14" s="400" t="s">
        <v>51</v>
      </c>
      <c r="J14" s="401">
        <v>2027</v>
      </c>
      <c r="K14" s="400" t="s">
        <v>52</v>
      </c>
      <c r="L14" s="401">
        <v>2028</v>
      </c>
      <c r="M14" s="401">
        <v>2029</v>
      </c>
      <c r="N14" s="401">
        <v>2030</v>
      </c>
      <c r="O14" s="401">
        <v>2031</v>
      </c>
    </row>
    <row r="15" spans="1:15" ht="15" customHeight="1">
      <c r="A15" s="402" t="s">
        <v>756</v>
      </c>
      <c r="B15" s="402"/>
      <c r="C15" s="402"/>
      <c r="D15" s="402"/>
      <c r="E15" s="402"/>
      <c r="F15" s="403" t="s">
        <v>757</v>
      </c>
      <c r="G15" s="404">
        <v>0.61570000000000003</v>
      </c>
      <c r="H15" s="405">
        <v>0.87415928375303054</v>
      </c>
      <c r="I15" s="406">
        <v>0.42372111273284929</v>
      </c>
      <c r="J15" s="405">
        <v>1.2978803964858798</v>
      </c>
      <c r="K15" s="406">
        <v>-8.9825194203996261E-2</v>
      </c>
      <c r="L15" s="405">
        <v>1.2080552022818836</v>
      </c>
      <c r="M15" s="405">
        <v>1.1117071269279393</v>
      </c>
      <c r="N15" s="405">
        <v>1.0817835352896026</v>
      </c>
      <c r="O15" s="405">
        <v>0.9852476264770047</v>
      </c>
    </row>
    <row r="16" spans="1:15" ht="15" customHeight="1">
      <c r="A16" s="402" t="s">
        <v>758</v>
      </c>
      <c r="B16" s="402"/>
      <c r="C16" s="402"/>
      <c r="D16" s="402"/>
      <c r="E16" s="402"/>
      <c r="F16" s="403" t="s">
        <v>757</v>
      </c>
      <c r="G16" s="404">
        <v>3.6</v>
      </c>
      <c r="H16" s="405">
        <v>2.7000049008443909</v>
      </c>
      <c r="I16" s="407">
        <v>-0.40004118208079831</v>
      </c>
      <c r="J16" s="405">
        <v>2.2999637187635926</v>
      </c>
      <c r="K16" s="407">
        <v>-0.16750369295674261</v>
      </c>
      <c r="L16" s="405">
        <v>2.13246002580685</v>
      </c>
      <c r="M16" s="405">
        <v>1.9955146258258765</v>
      </c>
      <c r="N16" s="405">
        <v>1.9027374157830792</v>
      </c>
      <c r="O16" s="405">
        <v>1.8924768149780107</v>
      </c>
    </row>
    <row r="17" spans="1:15" ht="15" customHeight="1">
      <c r="A17" s="408" t="s">
        <v>759</v>
      </c>
      <c r="B17" s="408"/>
      <c r="C17" s="408"/>
      <c r="D17" s="408"/>
      <c r="E17" s="408"/>
      <c r="F17" s="409" t="s">
        <v>760</v>
      </c>
      <c r="G17" s="410">
        <v>317.54000000000002</v>
      </c>
      <c r="H17" s="411">
        <v>316.54000000000002</v>
      </c>
      <c r="I17" s="412">
        <v>-10</v>
      </c>
      <c r="J17" s="411">
        <v>306.54000000000002</v>
      </c>
      <c r="K17" s="412">
        <v>-12.724000000000046</v>
      </c>
      <c r="L17" s="411">
        <v>293.81599999999997</v>
      </c>
      <c r="M17" s="411">
        <v>279.48599999999999</v>
      </c>
      <c r="N17" s="411">
        <v>262.41300000000001</v>
      </c>
      <c r="O17" s="411">
        <v>245.511</v>
      </c>
    </row>
    <row r="18" spans="1:15" ht="15" customHeight="1">
      <c r="A18" s="413" t="s">
        <v>761</v>
      </c>
    </row>
    <row r="19" spans="1:15" ht="25.5" customHeight="1">
      <c r="A19" s="571" t="s">
        <v>762</v>
      </c>
      <c r="B19" s="571"/>
      <c r="C19" s="571"/>
      <c r="D19" s="571"/>
      <c r="E19" s="571"/>
      <c r="F19" s="571"/>
      <c r="G19" s="571"/>
      <c r="H19" s="571"/>
      <c r="I19" s="571"/>
      <c r="J19" s="571"/>
      <c r="K19" s="571"/>
      <c r="L19" s="571"/>
      <c r="M19" s="571"/>
      <c r="N19" s="571"/>
      <c r="O19" s="571"/>
    </row>
    <row r="24" spans="1:15">
      <c r="H24" s="569"/>
      <c r="I24" s="569"/>
      <c r="J24" s="569"/>
      <c r="K24" s="569"/>
      <c r="L24" s="569"/>
      <c r="M24" s="569"/>
      <c r="N24" s="569"/>
    </row>
  </sheetData>
  <mergeCells count="6">
    <mergeCell ref="H13:O13"/>
    <mergeCell ref="A19:O19"/>
    <mergeCell ref="A2:F3"/>
    <mergeCell ref="M2:O2"/>
    <mergeCell ref="A8:F9"/>
    <mergeCell ref="A13:F14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127D9-AB90-4B15-9391-E7EB85C3E3B3}">
  <sheetPr>
    <pageSetUpPr fitToPage="1"/>
  </sheetPr>
  <dimension ref="A1:O11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677</v>
      </c>
    </row>
    <row r="2" spans="1:15" ht="15" customHeight="1">
      <c r="A2" s="582" t="s">
        <v>27</v>
      </c>
      <c r="B2" s="582"/>
      <c r="C2" s="582"/>
      <c r="D2" s="582"/>
      <c r="E2" s="582"/>
      <c r="F2" s="582"/>
      <c r="G2" s="582"/>
      <c r="H2" s="582"/>
      <c r="I2" s="352"/>
      <c r="J2" s="580" t="s">
        <v>573</v>
      </c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355" t="s">
        <v>739</v>
      </c>
      <c r="B4" s="355"/>
      <c r="C4" s="355"/>
      <c r="D4" s="355"/>
      <c r="E4" s="355"/>
      <c r="F4" s="355"/>
      <c r="G4" s="355"/>
      <c r="H4" s="109"/>
      <c r="I4" s="109"/>
      <c r="J4" s="356">
        <v>20</v>
      </c>
      <c r="K4" s="245">
        <v>170</v>
      </c>
      <c r="L4" s="245">
        <v>100</v>
      </c>
      <c r="M4" s="245">
        <v>110</v>
      </c>
      <c r="N4" s="245">
        <v>120</v>
      </c>
      <c r="O4" s="245">
        <v>120</v>
      </c>
    </row>
    <row r="5" spans="1:15" ht="15" customHeight="1">
      <c r="A5" s="109" t="s">
        <v>740</v>
      </c>
      <c r="B5" s="355"/>
      <c r="C5" s="355"/>
      <c r="D5" s="355"/>
      <c r="E5" s="355"/>
      <c r="F5" s="355"/>
      <c r="G5" s="355"/>
      <c r="H5" s="109"/>
      <c r="I5" s="109"/>
      <c r="J5" s="356">
        <v>17</v>
      </c>
      <c r="K5" s="245">
        <v>10</v>
      </c>
      <c r="L5" s="245">
        <v>15</v>
      </c>
      <c r="M5" s="245">
        <v>15</v>
      </c>
      <c r="N5" s="245">
        <v>15</v>
      </c>
      <c r="O5" s="245">
        <v>15</v>
      </c>
    </row>
    <row r="6" spans="1:15" ht="15" customHeight="1">
      <c r="A6" s="109" t="s">
        <v>741</v>
      </c>
      <c r="B6" s="355"/>
      <c r="C6" s="355"/>
      <c r="D6" s="355"/>
      <c r="E6" s="355"/>
      <c r="F6" s="355"/>
      <c r="G6" s="355"/>
      <c r="H6" s="109"/>
      <c r="I6" s="109"/>
      <c r="J6" s="356">
        <v>21</v>
      </c>
      <c r="K6" s="245">
        <v>100</v>
      </c>
      <c r="L6" s="245">
        <v>100</v>
      </c>
      <c r="M6" s="245">
        <v>100</v>
      </c>
      <c r="N6" s="245">
        <v>100</v>
      </c>
      <c r="O6" s="245">
        <v>100</v>
      </c>
    </row>
    <row r="7" spans="1:15" ht="15" customHeight="1">
      <c r="A7" s="109" t="s">
        <v>742</v>
      </c>
      <c r="B7" s="355"/>
      <c r="C7" s="355"/>
      <c r="D7" s="355"/>
      <c r="E7" s="355"/>
      <c r="F7" s="355"/>
      <c r="G7" s="355"/>
      <c r="H7" s="109"/>
      <c r="I7" s="109"/>
      <c r="J7" s="356">
        <v>21</v>
      </c>
      <c r="K7" s="245">
        <v>60</v>
      </c>
      <c r="L7" s="245">
        <v>65</v>
      </c>
      <c r="M7" s="245">
        <v>65</v>
      </c>
      <c r="N7" s="245">
        <v>65</v>
      </c>
      <c r="O7" s="245">
        <v>65</v>
      </c>
    </row>
    <row r="8" spans="1:15" ht="15" customHeight="1">
      <c r="A8" s="109" t="s">
        <v>743</v>
      </c>
      <c r="B8" s="355"/>
      <c r="C8" s="355"/>
      <c r="D8" s="355"/>
      <c r="E8" s="355"/>
      <c r="F8" s="355"/>
      <c r="G8" s="355"/>
      <c r="H8" s="109"/>
      <c r="I8" s="109"/>
      <c r="J8" s="356">
        <v>21</v>
      </c>
      <c r="K8" s="245">
        <v>20</v>
      </c>
      <c r="L8" s="245">
        <v>20</v>
      </c>
      <c r="M8" s="245">
        <v>20</v>
      </c>
      <c r="N8" s="245">
        <v>20</v>
      </c>
      <c r="O8" s="245">
        <v>20</v>
      </c>
    </row>
    <row r="9" spans="1:15" ht="15" customHeight="1">
      <c r="A9" s="109" t="s">
        <v>744</v>
      </c>
      <c r="B9" s="355"/>
      <c r="C9" s="355"/>
      <c r="D9" s="355"/>
      <c r="E9" s="355"/>
      <c r="F9" s="355"/>
      <c r="G9" s="355"/>
      <c r="H9" s="109"/>
      <c r="I9" s="109"/>
      <c r="J9" s="356">
        <v>31</v>
      </c>
      <c r="K9" s="245">
        <v>5</v>
      </c>
      <c r="L9" s="245">
        <v>5</v>
      </c>
      <c r="M9" s="245">
        <v>5</v>
      </c>
      <c r="N9" s="245">
        <v>5</v>
      </c>
      <c r="O9" s="245">
        <v>5</v>
      </c>
    </row>
    <row r="10" spans="1:15" ht="15" customHeight="1">
      <c r="A10" s="109" t="s">
        <v>159</v>
      </c>
      <c r="B10" s="355"/>
      <c r="C10" s="355"/>
      <c r="D10" s="355"/>
      <c r="E10" s="355"/>
      <c r="F10" s="355"/>
      <c r="G10" s="355"/>
      <c r="H10" s="109"/>
      <c r="I10" s="109"/>
      <c r="J10" s="356">
        <v>31</v>
      </c>
      <c r="K10" s="245">
        <v>5</v>
      </c>
      <c r="L10" s="245">
        <v>5</v>
      </c>
      <c r="M10" s="245">
        <v>5</v>
      </c>
      <c r="N10" s="245">
        <v>5</v>
      </c>
      <c r="O10" s="245">
        <v>5</v>
      </c>
    </row>
    <row r="11" spans="1:15" ht="15" customHeight="1">
      <c r="A11" s="26" t="s">
        <v>745</v>
      </c>
      <c r="B11" s="26"/>
      <c r="C11" s="26"/>
      <c r="D11" s="26"/>
      <c r="E11" s="26"/>
      <c r="F11" s="26"/>
      <c r="G11" s="26"/>
      <c r="H11" s="26"/>
      <c r="I11" s="26"/>
      <c r="J11" s="26"/>
      <c r="K11" s="249">
        <v>370</v>
      </c>
      <c r="L11" s="249">
        <v>310</v>
      </c>
      <c r="M11" s="249">
        <v>320</v>
      </c>
      <c r="N11" s="249">
        <v>330</v>
      </c>
      <c r="O11" s="249">
        <v>330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C2B59-E94D-413F-ACFA-24F6484ABAB8}">
  <sheetPr>
    <pageSetUpPr fitToPage="1"/>
  </sheetPr>
  <dimension ref="A1:O4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678</v>
      </c>
    </row>
    <row r="2" spans="1:15" ht="15" customHeight="1">
      <c r="A2" s="582" t="s">
        <v>27</v>
      </c>
      <c r="B2" s="582"/>
      <c r="C2" s="582"/>
      <c r="D2" s="582"/>
      <c r="E2" s="582"/>
      <c r="F2" s="582"/>
      <c r="G2" s="582"/>
      <c r="H2" s="582"/>
      <c r="I2" s="352"/>
      <c r="J2" s="580" t="s">
        <v>573</v>
      </c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367" t="s">
        <v>706</v>
      </c>
      <c r="B4" s="367"/>
      <c r="C4" s="367"/>
      <c r="D4" s="367"/>
      <c r="E4" s="367"/>
      <c r="F4" s="367"/>
      <c r="G4" s="367"/>
      <c r="H4" s="367"/>
      <c r="I4" s="367"/>
      <c r="J4" s="368">
        <v>30</v>
      </c>
      <c r="K4" s="369">
        <v>130</v>
      </c>
      <c r="L4" s="369">
        <v>210</v>
      </c>
      <c r="M4" s="369">
        <v>210</v>
      </c>
      <c r="N4" s="369">
        <v>230</v>
      </c>
      <c r="O4" s="369">
        <v>230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9C4B7-CEF7-4353-B277-691D8BAFD807}">
  <sheetPr>
    <pageSetUpPr fitToPage="1"/>
  </sheetPr>
  <dimension ref="A1:O19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679</v>
      </c>
    </row>
    <row r="2" spans="1:15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599"/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</row>
    <row r="4" spans="1:15" ht="15" customHeight="1">
      <c r="A4" s="370" t="s">
        <v>14</v>
      </c>
      <c r="B4" s="370"/>
      <c r="C4" s="370"/>
      <c r="D4" s="370"/>
      <c r="E4" s="370"/>
      <c r="F4" s="370"/>
      <c r="G4" s="370"/>
      <c r="H4" s="370"/>
      <c r="I4" s="370"/>
      <c r="J4" s="370"/>
      <c r="K4" s="371">
        <v>1328.5679244999999</v>
      </c>
      <c r="L4" s="371">
        <v>2002.6050276000001</v>
      </c>
      <c r="M4" s="371">
        <v>1898.8983983999999</v>
      </c>
      <c r="N4" s="371">
        <v>1946.4113602</v>
      </c>
      <c r="O4" s="371">
        <v>2137.0185253999998</v>
      </c>
    </row>
    <row r="5" spans="1:15" ht="15" customHeight="1">
      <c r="A5" s="365"/>
      <c r="B5" s="365" t="s">
        <v>142</v>
      </c>
      <c r="C5" s="365"/>
      <c r="D5" s="365"/>
      <c r="E5" s="365"/>
      <c r="F5" s="365"/>
      <c r="G5" s="365"/>
      <c r="H5" s="365"/>
      <c r="I5" s="365"/>
      <c r="J5" s="365"/>
      <c r="K5" s="372">
        <v>1878.5679244999999</v>
      </c>
      <c r="L5" s="372">
        <v>4161.3781273499999</v>
      </c>
      <c r="M5" s="372">
        <v>4067.6714981499999</v>
      </c>
      <c r="N5" s="372">
        <v>4145.18445995</v>
      </c>
      <c r="O5" s="372">
        <v>4335.7916251500001</v>
      </c>
    </row>
    <row r="6" spans="1:15" ht="15" customHeight="1">
      <c r="A6" s="355"/>
      <c r="B6" s="355" t="s">
        <v>147</v>
      </c>
      <c r="C6" s="355"/>
      <c r="D6" s="355"/>
      <c r="E6" s="355"/>
      <c r="F6" s="355"/>
      <c r="G6" s="355"/>
      <c r="H6" s="355"/>
      <c r="I6" s="355"/>
      <c r="J6" s="355"/>
      <c r="K6" s="245">
        <v>-550</v>
      </c>
      <c r="L6" s="245">
        <v>-2520</v>
      </c>
      <c r="M6" s="245">
        <v>-2530</v>
      </c>
      <c r="N6" s="245">
        <v>-2560</v>
      </c>
      <c r="O6" s="245">
        <v>-2560</v>
      </c>
    </row>
    <row r="7" spans="1:15" ht="15" customHeight="1">
      <c r="A7" s="355"/>
      <c r="B7" s="355" t="s">
        <v>746</v>
      </c>
      <c r="C7" s="355"/>
      <c r="D7" s="355"/>
      <c r="E7" s="355"/>
      <c r="F7" s="355"/>
      <c r="G7" s="355"/>
      <c r="H7" s="355"/>
      <c r="I7" s="355"/>
      <c r="J7" s="355"/>
      <c r="K7" s="245">
        <v>0</v>
      </c>
      <c r="L7" s="245">
        <v>202.74264224999999</v>
      </c>
      <c r="M7" s="245">
        <v>202.74264224999999</v>
      </c>
      <c r="N7" s="245">
        <v>202.74264224999999</v>
      </c>
      <c r="O7" s="245">
        <v>202.74264224999999</v>
      </c>
    </row>
    <row r="8" spans="1:15" ht="15" customHeight="1">
      <c r="A8" s="355"/>
      <c r="B8" s="355" t="s">
        <v>747</v>
      </c>
      <c r="C8" s="355"/>
      <c r="D8" s="355"/>
      <c r="E8" s="355"/>
      <c r="F8" s="355"/>
      <c r="G8" s="355"/>
      <c r="H8" s="355"/>
      <c r="I8" s="355"/>
      <c r="J8" s="355"/>
      <c r="K8" s="245">
        <v>0</v>
      </c>
      <c r="L8" s="245">
        <v>158.48425800000001</v>
      </c>
      <c r="M8" s="245">
        <v>158.48425800000001</v>
      </c>
      <c r="N8" s="245">
        <v>158.48425800000001</v>
      </c>
      <c r="O8" s="245">
        <v>158.48425800000001</v>
      </c>
    </row>
    <row r="9" spans="1:15" ht="7.5" customHeight="1">
      <c r="A9" s="355"/>
      <c r="B9" s="355"/>
      <c r="C9" s="355"/>
      <c r="D9" s="355"/>
      <c r="E9" s="355"/>
      <c r="F9" s="355"/>
      <c r="G9" s="355"/>
      <c r="H9" s="355"/>
      <c r="I9" s="355"/>
      <c r="J9" s="355"/>
      <c r="K9" s="245"/>
      <c r="L9" s="245"/>
      <c r="M9" s="245"/>
      <c r="N9" s="245"/>
      <c r="O9" s="245"/>
    </row>
    <row r="10" spans="1:15" ht="15" customHeight="1">
      <c r="A10" s="370" t="s">
        <v>25</v>
      </c>
      <c r="B10" s="370"/>
      <c r="C10" s="370"/>
      <c r="D10" s="370"/>
      <c r="E10" s="370"/>
      <c r="F10" s="370"/>
      <c r="G10" s="370"/>
      <c r="H10" s="370"/>
      <c r="I10" s="370"/>
      <c r="J10" s="370"/>
      <c r="K10" s="371">
        <v>116.3140755</v>
      </c>
      <c r="L10" s="371">
        <v>312.39097240000001</v>
      </c>
      <c r="M10" s="371">
        <v>390.49560159999999</v>
      </c>
      <c r="N10" s="371">
        <v>378.88863980000002</v>
      </c>
      <c r="O10" s="371">
        <v>295.7534746</v>
      </c>
    </row>
    <row r="11" spans="1:15" ht="15" customHeight="1">
      <c r="A11" s="365"/>
      <c r="B11" s="365" t="s">
        <v>748</v>
      </c>
      <c r="C11" s="365"/>
      <c r="D11" s="365"/>
      <c r="E11" s="365"/>
      <c r="F11" s="365"/>
      <c r="G11" s="365"/>
      <c r="H11" s="365"/>
      <c r="I11" s="365"/>
      <c r="J11" s="365"/>
      <c r="K11" s="372">
        <v>116.3140755</v>
      </c>
      <c r="L11" s="372">
        <v>448.61787264999998</v>
      </c>
      <c r="M11" s="372">
        <v>526.72250184999996</v>
      </c>
      <c r="N11" s="372">
        <v>515.11554005000005</v>
      </c>
      <c r="O11" s="372">
        <v>431.98037484999998</v>
      </c>
    </row>
    <row r="12" spans="1:15" ht="15" customHeight="1">
      <c r="A12" s="355"/>
      <c r="B12" s="355" t="s">
        <v>746</v>
      </c>
      <c r="C12" s="355"/>
      <c r="D12" s="355"/>
      <c r="E12" s="355"/>
      <c r="F12" s="355"/>
      <c r="G12" s="355"/>
      <c r="H12" s="355"/>
      <c r="I12" s="355"/>
      <c r="J12" s="355"/>
      <c r="K12" s="245">
        <v>0</v>
      </c>
      <c r="L12" s="245">
        <v>-202.74264224999999</v>
      </c>
      <c r="M12" s="245">
        <v>-202.74264224999999</v>
      </c>
      <c r="N12" s="245">
        <v>-202.74264224999999</v>
      </c>
      <c r="O12" s="245">
        <v>-202.74264224999999</v>
      </c>
    </row>
    <row r="13" spans="1:15" ht="15" customHeight="1">
      <c r="A13" s="355"/>
      <c r="B13" s="355" t="s">
        <v>749</v>
      </c>
      <c r="C13" s="355"/>
      <c r="D13" s="355"/>
      <c r="E13" s="355"/>
      <c r="F13" s="355"/>
      <c r="G13" s="355"/>
      <c r="H13" s="355"/>
      <c r="I13" s="355"/>
      <c r="J13" s="355"/>
      <c r="K13" s="245">
        <v>0</v>
      </c>
      <c r="L13" s="245">
        <v>66.515742000000003</v>
      </c>
      <c r="M13" s="245">
        <v>66.515742000000003</v>
      </c>
      <c r="N13" s="245">
        <v>66.515742000000003</v>
      </c>
      <c r="O13" s="245">
        <v>66.515742000000003</v>
      </c>
    </row>
    <row r="14" spans="1:15" ht="7.5" customHeight="1">
      <c r="A14" s="355"/>
      <c r="B14" s="355"/>
      <c r="C14" s="355"/>
      <c r="D14" s="355"/>
      <c r="E14" s="355"/>
      <c r="F14" s="355"/>
      <c r="G14" s="355"/>
      <c r="H14" s="355"/>
      <c r="I14" s="355"/>
      <c r="J14" s="355"/>
      <c r="K14" s="245"/>
      <c r="L14" s="245"/>
      <c r="M14" s="245"/>
      <c r="N14" s="245"/>
      <c r="O14" s="245"/>
    </row>
    <row r="15" spans="1:15" ht="15" customHeight="1">
      <c r="A15" s="370" t="s">
        <v>17</v>
      </c>
      <c r="B15" s="370"/>
      <c r="C15" s="370"/>
      <c r="D15" s="370"/>
      <c r="E15" s="370"/>
      <c r="F15" s="370"/>
      <c r="G15" s="370"/>
      <c r="H15" s="370"/>
      <c r="I15" s="370"/>
      <c r="J15" s="370"/>
      <c r="K15" s="371">
        <v>78.2</v>
      </c>
      <c r="L15" s="371">
        <v>182.4</v>
      </c>
      <c r="M15" s="371">
        <v>178.2</v>
      </c>
      <c r="N15" s="371">
        <v>181</v>
      </c>
      <c r="O15" s="371">
        <v>183.8</v>
      </c>
    </row>
    <row r="16" spans="1:15" ht="15" customHeight="1">
      <c r="A16" s="365"/>
      <c r="B16" s="365" t="s">
        <v>750</v>
      </c>
      <c r="C16" s="365"/>
      <c r="D16" s="365"/>
      <c r="E16" s="365"/>
      <c r="F16" s="365"/>
      <c r="G16" s="365"/>
      <c r="H16" s="365"/>
      <c r="I16" s="365"/>
      <c r="J16" s="365"/>
      <c r="K16" s="372">
        <v>78.2</v>
      </c>
      <c r="L16" s="372">
        <v>107.4</v>
      </c>
      <c r="M16" s="372">
        <v>103.2</v>
      </c>
      <c r="N16" s="372">
        <v>106</v>
      </c>
      <c r="O16" s="372">
        <v>108.8</v>
      </c>
    </row>
    <row r="17" spans="1:15" ht="15" customHeight="1">
      <c r="A17" s="370"/>
      <c r="B17" s="355" t="s">
        <v>751</v>
      </c>
      <c r="C17" s="370"/>
      <c r="D17" s="370"/>
      <c r="E17" s="370"/>
      <c r="F17" s="370"/>
      <c r="G17" s="370"/>
      <c r="H17" s="370"/>
      <c r="I17" s="370"/>
      <c r="J17" s="370"/>
      <c r="K17" s="245">
        <v>0</v>
      </c>
      <c r="L17" s="245">
        <v>75</v>
      </c>
      <c r="M17" s="245">
        <v>75</v>
      </c>
      <c r="N17" s="245">
        <v>75</v>
      </c>
      <c r="O17" s="245">
        <v>75</v>
      </c>
    </row>
    <row r="18" spans="1:15" ht="7.5" customHeight="1">
      <c r="A18" s="355"/>
      <c r="B18" s="355"/>
      <c r="C18" s="355"/>
      <c r="D18" s="355"/>
      <c r="E18" s="355"/>
      <c r="F18" s="355"/>
      <c r="G18" s="355"/>
      <c r="H18" s="355"/>
      <c r="I18" s="355"/>
      <c r="J18" s="355"/>
      <c r="K18" s="245"/>
      <c r="L18" s="245"/>
      <c r="M18" s="245"/>
      <c r="N18" s="245"/>
      <c r="O18" s="245"/>
    </row>
    <row r="19" spans="1:15" ht="15" customHeight="1">
      <c r="A19" s="26" t="s">
        <v>61</v>
      </c>
      <c r="B19" s="26"/>
      <c r="C19" s="26"/>
      <c r="D19" s="26"/>
      <c r="E19" s="26"/>
      <c r="F19" s="26"/>
      <c r="G19" s="26"/>
      <c r="H19" s="26"/>
      <c r="I19" s="26"/>
      <c r="J19" s="26"/>
      <c r="K19" s="373">
        <v>1523.0820000000001</v>
      </c>
      <c r="L19" s="373">
        <v>2497.3960000000002</v>
      </c>
      <c r="M19" s="373">
        <v>2467.5940000000001</v>
      </c>
      <c r="N19" s="373">
        <v>2506.3000000000002</v>
      </c>
      <c r="O19" s="373">
        <v>2616.5720000000001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EB88F-4123-4993-89F0-EEF488960543}">
  <sheetPr>
    <pageSetUpPr fitToPage="1"/>
  </sheetPr>
  <dimension ref="A1:T19"/>
  <sheetViews>
    <sheetView showGridLines="0" workbookViewId="0">
      <selection activeCell="N15" sqref="N15:T15"/>
    </sheetView>
  </sheetViews>
  <sheetFormatPr baseColWidth="10" defaultRowHeight="15.75"/>
  <cols>
    <col min="1" max="4" width="1.875" customWidth="1"/>
    <col min="5" max="5" width="15.25" customWidth="1"/>
    <col min="6" max="12" width="5.875" customWidth="1"/>
    <col min="13" max="13" width="1.25" customWidth="1"/>
    <col min="14" max="20" width="5.875" customWidth="1"/>
  </cols>
  <sheetData>
    <row r="1" spans="1:20">
      <c r="A1" s="18" t="s">
        <v>66</v>
      </c>
    </row>
    <row r="2" spans="1:20" ht="15" customHeight="1">
      <c r="A2" s="592" t="s">
        <v>65</v>
      </c>
      <c r="B2" s="600"/>
      <c r="C2" s="600"/>
      <c r="D2" s="600"/>
      <c r="E2" s="600"/>
      <c r="F2" s="88" t="s">
        <v>23</v>
      </c>
      <c r="G2" s="602" t="s">
        <v>56</v>
      </c>
      <c r="H2" s="602"/>
      <c r="I2" s="602"/>
      <c r="J2" s="602"/>
      <c r="K2" s="602"/>
      <c r="L2" s="602"/>
      <c r="M2" s="106"/>
      <c r="N2" s="88" t="s">
        <v>23</v>
      </c>
      <c r="O2" s="602" t="s">
        <v>57</v>
      </c>
      <c r="P2" s="602"/>
      <c r="Q2" s="602"/>
      <c r="R2" s="602"/>
      <c r="S2" s="602"/>
      <c r="T2" s="602"/>
    </row>
    <row r="3" spans="1:20" ht="15" customHeight="1">
      <c r="A3" s="601"/>
      <c r="B3" s="601"/>
      <c r="C3" s="601"/>
      <c r="D3" s="601"/>
      <c r="E3" s="601"/>
      <c r="F3" s="21">
        <v>2025</v>
      </c>
      <c r="G3" s="21">
        <v>2026</v>
      </c>
      <c r="H3" s="21">
        <v>2027</v>
      </c>
      <c r="I3" s="21">
        <v>2028</v>
      </c>
      <c r="J3" s="21">
        <v>2029</v>
      </c>
      <c r="K3" s="21">
        <v>2030</v>
      </c>
      <c r="L3" s="21">
        <v>2031</v>
      </c>
      <c r="M3" s="107"/>
      <c r="N3" s="21">
        <v>2025</v>
      </c>
      <c r="O3" s="21">
        <v>2026</v>
      </c>
      <c r="P3" s="21">
        <v>2027</v>
      </c>
      <c r="Q3" s="21">
        <v>2028</v>
      </c>
      <c r="R3" s="21">
        <v>2029</v>
      </c>
      <c r="S3" s="21">
        <v>2030</v>
      </c>
      <c r="T3" s="21">
        <v>2031</v>
      </c>
    </row>
    <row r="4" spans="1:20" ht="15" customHeight="1">
      <c r="A4" s="4" t="s">
        <v>8</v>
      </c>
      <c r="B4" s="4"/>
      <c r="C4" s="4"/>
      <c r="D4" s="4"/>
      <c r="E4" s="4"/>
      <c r="F4" s="6">
        <v>283.00662499999999</v>
      </c>
      <c r="G4" s="6">
        <v>291.81900000000002</v>
      </c>
      <c r="H4" s="22">
        <v>299.20077547</v>
      </c>
      <c r="I4" s="22">
        <v>306.83579078999998</v>
      </c>
      <c r="J4" s="22">
        <v>314.84105240999997</v>
      </c>
      <c r="K4" s="22">
        <v>323.42110528000001</v>
      </c>
      <c r="L4" s="22">
        <v>332.38544780000001</v>
      </c>
      <c r="M4" s="4"/>
      <c r="N4" s="6">
        <v>55.187102359999997</v>
      </c>
      <c r="O4" s="24">
        <v>55.213801259999997</v>
      </c>
      <c r="P4" s="25">
        <v>54.67421788</v>
      </c>
      <c r="Q4" s="25">
        <v>54.312891219999997</v>
      </c>
      <c r="R4" s="25">
        <v>54.039037669999999</v>
      </c>
      <c r="S4" s="25">
        <v>53.897193610000002</v>
      </c>
      <c r="T4" s="25">
        <v>53.823297019999998</v>
      </c>
    </row>
    <row r="5" spans="1:20" ht="15" customHeight="1">
      <c r="A5" s="23"/>
      <c r="B5" s="23" t="s">
        <v>9</v>
      </c>
      <c r="C5" s="23"/>
      <c r="D5" s="23"/>
      <c r="E5" s="23"/>
      <c r="F5" s="24">
        <v>8.2658229999999993</v>
      </c>
      <c r="G5" s="24">
        <v>9.3529999999999998</v>
      </c>
      <c r="H5" s="25">
        <v>10.59336439</v>
      </c>
      <c r="I5" s="25">
        <v>11.689647669999999</v>
      </c>
      <c r="J5" s="25">
        <v>12.891235229999999</v>
      </c>
      <c r="K5" s="25">
        <v>14.253249540000001</v>
      </c>
      <c r="L5" s="25">
        <v>15.399720589999999</v>
      </c>
      <c r="M5" s="4"/>
      <c r="N5" s="6">
        <v>1.6118591600000001</v>
      </c>
      <c r="O5" s="24">
        <v>1.7696403700000001</v>
      </c>
      <c r="P5" s="25">
        <v>1.9357700900000001</v>
      </c>
      <c r="Q5" s="25">
        <v>2.06918026</v>
      </c>
      <c r="R5" s="25">
        <v>2.21264013</v>
      </c>
      <c r="S5" s="25">
        <v>2.3752628900000001</v>
      </c>
      <c r="T5" s="25">
        <v>2.4936823800000001</v>
      </c>
    </row>
    <row r="6" spans="1:20" ht="15" customHeight="1">
      <c r="A6" s="4" t="s">
        <v>10</v>
      </c>
      <c r="B6" s="4"/>
      <c r="C6" s="4"/>
      <c r="D6" s="4"/>
      <c r="E6" s="4"/>
      <c r="F6" s="6">
        <v>261.54308800000001</v>
      </c>
      <c r="G6" s="6">
        <v>269.661</v>
      </c>
      <c r="H6" s="22">
        <v>280.11932861000003</v>
      </c>
      <c r="I6" s="22">
        <v>289.93080893000001</v>
      </c>
      <c r="J6" s="22">
        <v>298.39003453999999</v>
      </c>
      <c r="K6" s="22">
        <v>306.27998642</v>
      </c>
      <c r="L6" s="22">
        <v>314.38241293999999</v>
      </c>
      <c r="M6" s="4"/>
      <c r="N6" s="6">
        <v>51.001651180000003</v>
      </c>
      <c r="O6" s="24">
        <v>51.021382639999999</v>
      </c>
      <c r="P6" s="25">
        <v>51.187384729999998</v>
      </c>
      <c r="Q6" s="25">
        <v>51.320546559999997</v>
      </c>
      <c r="R6" s="25">
        <v>51.215399619999999</v>
      </c>
      <c r="S6" s="25">
        <v>51.040675630000003</v>
      </c>
      <c r="T6" s="25">
        <v>50.908059000000002</v>
      </c>
    </row>
    <row r="7" spans="1:20" ht="15" customHeight="1">
      <c r="A7" s="4"/>
      <c r="B7" s="23" t="s">
        <v>11</v>
      </c>
      <c r="C7" s="23"/>
      <c r="D7" s="23"/>
      <c r="E7" s="23"/>
      <c r="F7" s="24">
        <v>225.05043578999999</v>
      </c>
      <c r="G7" s="24">
        <v>232.45373889000001</v>
      </c>
      <c r="H7" s="25">
        <v>242.31320113000001</v>
      </c>
      <c r="I7" s="25">
        <v>250.91178181999999</v>
      </c>
      <c r="J7" s="25">
        <v>258.40868017000003</v>
      </c>
      <c r="K7" s="25">
        <v>265.18788720999999</v>
      </c>
      <c r="L7" s="25">
        <v>272.11242978000001</v>
      </c>
      <c r="M7" s="4"/>
      <c r="N7" s="6">
        <v>43.885479490000002</v>
      </c>
      <c r="O7" s="24">
        <v>43.981558919999998</v>
      </c>
      <c r="P7" s="25">
        <v>44.278911819999998</v>
      </c>
      <c r="Q7" s="25">
        <v>44.413802830000002</v>
      </c>
      <c r="R7" s="25">
        <v>44.353035589999998</v>
      </c>
      <c r="S7" s="25">
        <v>44.192795910000001</v>
      </c>
      <c r="T7" s="25">
        <v>44.063265190000003</v>
      </c>
    </row>
    <row r="8" spans="1:20" ht="15" customHeight="1">
      <c r="A8" s="4"/>
      <c r="B8" s="90"/>
      <c r="C8" s="90" t="s">
        <v>58</v>
      </c>
      <c r="D8" s="90"/>
      <c r="E8" s="90"/>
      <c r="F8" s="91">
        <v>144.05257845</v>
      </c>
      <c r="G8" s="91">
        <v>147.66</v>
      </c>
      <c r="H8" s="92">
        <v>154.27302091000001</v>
      </c>
      <c r="I8" s="92">
        <v>159.85512378999999</v>
      </c>
      <c r="J8" s="92">
        <v>164.53226871999999</v>
      </c>
      <c r="K8" s="92">
        <v>168.58202605</v>
      </c>
      <c r="L8" s="92">
        <v>172.67918182</v>
      </c>
      <c r="M8" s="7"/>
      <c r="N8" s="9">
        <v>28.090665340000001</v>
      </c>
      <c r="O8" s="91">
        <v>27.938105109999999</v>
      </c>
      <c r="P8" s="92">
        <v>28.19095888</v>
      </c>
      <c r="Q8" s="92">
        <v>28.295897060000001</v>
      </c>
      <c r="R8" s="92">
        <v>28.24017198</v>
      </c>
      <c r="S8" s="92">
        <v>28.09370801</v>
      </c>
      <c r="T8" s="92">
        <v>27.96200301</v>
      </c>
    </row>
    <row r="9" spans="1:20" ht="15" customHeight="1">
      <c r="A9" s="4"/>
      <c r="B9" s="23"/>
      <c r="C9" s="23" t="s">
        <v>59</v>
      </c>
      <c r="D9" s="23"/>
      <c r="E9" s="23"/>
      <c r="F9" s="24">
        <v>80.997857339999996</v>
      </c>
      <c r="G9" s="24">
        <v>84.79373889</v>
      </c>
      <c r="H9" s="25">
        <v>88.040180219999996</v>
      </c>
      <c r="I9" s="25">
        <v>91.056658029999994</v>
      </c>
      <c r="J9" s="25">
        <v>93.876411450000006</v>
      </c>
      <c r="K9" s="25">
        <v>96.605861149999996</v>
      </c>
      <c r="L9" s="25">
        <v>99.433247949999995</v>
      </c>
      <c r="M9" s="12"/>
      <c r="N9" s="6">
        <v>15.794814150000001</v>
      </c>
      <c r="O9" s="24">
        <v>16.043453809999999</v>
      </c>
      <c r="P9" s="25">
        <v>16.087952940000001</v>
      </c>
      <c r="Q9" s="25">
        <v>16.11790577</v>
      </c>
      <c r="R9" s="25">
        <v>16.112863600000001</v>
      </c>
      <c r="S9" s="25">
        <v>16.099087900000001</v>
      </c>
      <c r="T9" s="25">
        <v>16.101262169999998</v>
      </c>
    </row>
    <row r="10" spans="1:20" ht="15" customHeight="1">
      <c r="A10" s="26" t="s">
        <v>60</v>
      </c>
      <c r="B10" s="26"/>
      <c r="C10" s="26"/>
      <c r="D10" s="26"/>
      <c r="E10" s="26"/>
      <c r="F10" s="93">
        <v>-21.463536999999999</v>
      </c>
      <c r="G10" s="93">
        <v>-22.158000000000001</v>
      </c>
      <c r="H10" s="94">
        <v>-19.08144686</v>
      </c>
      <c r="I10" s="94">
        <v>-16.904981859999999</v>
      </c>
      <c r="J10" s="94">
        <v>-16.45101786</v>
      </c>
      <c r="K10" s="94">
        <v>-17.141118859999999</v>
      </c>
      <c r="L10" s="94">
        <v>-18.00303486</v>
      </c>
      <c r="M10" s="12"/>
      <c r="N10" s="93">
        <v>-4.1854511800000003</v>
      </c>
      <c r="O10" s="93">
        <v>-4.1924186199999998</v>
      </c>
      <c r="P10" s="94">
        <v>-3.4868331499999998</v>
      </c>
      <c r="Q10" s="94">
        <v>-2.9923446600000001</v>
      </c>
      <c r="R10" s="94">
        <v>-2.82363805</v>
      </c>
      <c r="S10" s="94">
        <v>-2.85651798</v>
      </c>
      <c r="T10" s="94">
        <v>-2.9152380099999999</v>
      </c>
    </row>
    <row r="11" spans="1:20" ht="15" customHeight="1">
      <c r="A11" s="4"/>
      <c r="B11" s="4" t="s">
        <v>14</v>
      </c>
      <c r="C11" s="4"/>
      <c r="D11" s="4"/>
      <c r="E11" s="4"/>
      <c r="F11" s="6">
        <v>-15.18839</v>
      </c>
      <c r="G11" s="6">
        <v>-15.684635999999999</v>
      </c>
      <c r="H11" s="22">
        <v>-14.553504</v>
      </c>
      <c r="I11" s="22">
        <v>-12.856889000000001</v>
      </c>
      <c r="J11" s="22">
        <v>-12.397479000000001</v>
      </c>
      <c r="K11" s="22">
        <v>-13.24668</v>
      </c>
      <c r="L11" s="22">
        <v>-14.147739</v>
      </c>
      <c r="M11" s="4"/>
      <c r="N11" s="6">
        <v>-2.9617795500000001</v>
      </c>
      <c r="O11" s="6">
        <v>-2.9676216200000001</v>
      </c>
      <c r="P11" s="22">
        <v>-2.6594230799999998</v>
      </c>
      <c r="Q11" s="22">
        <v>-2.2757932200000002</v>
      </c>
      <c r="R11" s="22">
        <v>-2.1278922499999999</v>
      </c>
      <c r="S11" s="22">
        <v>-2.20752098</v>
      </c>
      <c r="T11" s="22">
        <v>-2.29094855</v>
      </c>
    </row>
    <row r="12" spans="1:20" ht="15" customHeight="1">
      <c r="A12" s="4"/>
      <c r="B12" s="4" t="s">
        <v>25</v>
      </c>
      <c r="C12" s="4"/>
      <c r="D12" s="4"/>
      <c r="E12" s="4"/>
      <c r="F12" s="6">
        <v>-5.6313149999999998</v>
      </c>
      <c r="G12" s="6">
        <v>-5.9749590000000001</v>
      </c>
      <c r="H12" s="22">
        <v>-4.3779430000000001</v>
      </c>
      <c r="I12" s="22">
        <v>-3.8980929999999998</v>
      </c>
      <c r="J12" s="22">
        <v>-3.9035389999999999</v>
      </c>
      <c r="K12" s="22">
        <v>-3.7444389999999999</v>
      </c>
      <c r="L12" s="22">
        <v>-3.7052960000000001</v>
      </c>
      <c r="M12" s="4"/>
      <c r="N12" s="6">
        <v>-1.09812255</v>
      </c>
      <c r="O12" s="6">
        <v>-1.13049595</v>
      </c>
      <c r="P12" s="22">
        <v>-0.79999995999999995</v>
      </c>
      <c r="Q12" s="22">
        <v>-0.69000002000000005</v>
      </c>
      <c r="R12" s="22">
        <v>-0.66999995999999995</v>
      </c>
      <c r="S12" s="22">
        <v>-0.62399994999999997</v>
      </c>
      <c r="T12" s="22">
        <v>-0.59999994000000001</v>
      </c>
    </row>
    <row r="13" spans="1:20" ht="15" customHeight="1">
      <c r="A13" s="4"/>
      <c r="B13" s="4" t="s">
        <v>17</v>
      </c>
      <c r="C13" s="4"/>
      <c r="D13" s="4"/>
      <c r="E13" s="4"/>
      <c r="F13" s="6">
        <v>-0.64383199999999996</v>
      </c>
      <c r="G13" s="6">
        <v>-0.49836900000000001</v>
      </c>
      <c r="H13" s="22">
        <v>-0.15</v>
      </c>
      <c r="I13" s="22">
        <v>-0.15</v>
      </c>
      <c r="J13" s="22">
        <v>-0.15</v>
      </c>
      <c r="K13" s="22">
        <v>-0.15</v>
      </c>
      <c r="L13" s="22">
        <v>-0.15</v>
      </c>
      <c r="M13" s="4"/>
      <c r="N13" s="6">
        <v>-0.12554908000000001</v>
      </c>
      <c r="O13" s="6">
        <v>-9.4294230000000007E-2</v>
      </c>
      <c r="P13" s="22">
        <v>-2.7410130000000001E-2</v>
      </c>
      <c r="Q13" s="22">
        <v>-2.6551450000000001E-2</v>
      </c>
      <c r="R13" s="22">
        <v>-2.5745870000000001E-2</v>
      </c>
      <c r="S13" s="22">
        <v>-2.499707E-2</v>
      </c>
      <c r="T13" s="22">
        <v>-2.428955E-2</v>
      </c>
    </row>
    <row r="14" spans="1:20" ht="15" customHeight="1">
      <c r="A14" s="35" t="s">
        <v>18</v>
      </c>
      <c r="B14" s="4"/>
      <c r="C14" s="4"/>
      <c r="D14" s="4"/>
      <c r="E14" s="4"/>
      <c r="F14" s="36">
        <v>-13.197714</v>
      </c>
      <c r="G14" s="36">
        <v>-12.805</v>
      </c>
      <c r="H14" s="95">
        <v>-8.4880824700000002</v>
      </c>
      <c r="I14" s="95">
        <v>-5.2153342</v>
      </c>
      <c r="J14" s="95">
        <v>-3.5597826399999999</v>
      </c>
      <c r="K14" s="95">
        <v>-2.8878693200000001</v>
      </c>
      <c r="L14" s="95">
        <v>-2.6033142699999998</v>
      </c>
      <c r="M14" s="4"/>
      <c r="N14" s="36">
        <v>-2.5735920299999999</v>
      </c>
      <c r="O14" s="36">
        <v>-2.4227782499999999</v>
      </c>
      <c r="P14" s="95">
        <v>-1.5510630599999999</v>
      </c>
      <c r="Q14" s="95">
        <v>-0.9231644</v>
      </c>
      <c r="R14" s="95">
        <v>-0.61099791999999997</v>
      </c>
      <c r="S14" s="95">
        <v>-0.48125509</v>
      </c>
      <c r="T14" s="95">
        <v>-0.42155563000000001</v>
      </c>
    </row>
    <row r="15" spans="1:20" ht="15" customHeight="1">
      <c r="A15" s="26" t="s">
        <v>62</v>
      </c>
      <c r="B15" s="26"/>
      <c r="C15" s="26"/>
      <c r="D15" s="26"/>
      <c r="E15" s="26"/>
      <c r="F15" s="27">
        <v>418.07849900000002</v>
      </c>
      <c r="G15" s="27">
        <v>438.15037899999999</v>
      </c>
      <c r="H15" s="28">
        <v>457.340734</v>
      </c>
      <c r="I15" s="28">
        <v>473.43795899999998</v>
      </c>
      <c r="J15" s="28">
        <v>490.30014999999997</v>
      </c>
      <c r="K15" s="28">
        <v>507.76044000000002</v>
      </c>
      <c r="L15" s="28">
        <v>525.19215599999995</v>
      </c>
      <c r="M15" s="108"/>
      <c r="N15" s="27">
        <v>81.526504619999997</v>
      </c>
      <c r="O15" s="27">
        <v>82.90052378</v>
      </c>
      <c r="P15" s="28">
        <v>83.571798560000005</v>
      </c>
      <c r="Q15" s="28">
        <v>83.803080140000006</v>
      </c>
      <c r="R15" s="28">
        <v>84.154680819999996</v>
      </c>
      <c r="S15" s="28">
        <v>84.616811630000001</v>
      </c>
      <c r="T15" s="28">
        <v>85.044557729999994</v>
      </c>
    </row>
    <row r="16" spans="1:20" ht="15" customHeight="1">
      <c r="A16" s="96" t="s">
        <v>13</v>
      </c>
      <c r="B16" s="96"/>
      <c r="C16" s="96"/>
      <c r="D16" s="96"/>
      <c r="E16" s="96"/>
      <c r="F16" s="98">
        <v>23.027398999999999</v>
      </c>
      <c r="G16" s="98">
        <v>20.07188</v>
      </c>
      <c r="H16" s="99">
        <v>19.190355</v>
      </c>
      <c r="I16" s="99">
        <v>16.097225000000002</v>
      </c>
      <c r="J16" s="99">
        <v>16.862190999999999</v>
      </c>
      <c r="K16" s="99">
        <v>17.460290000000001</v>
      </c>
      <c r="L16" s="99">
        <v>17.431716000000002</v>
      </c>
      <c r="M16" s="23"/>
      <c r="N16" s="97">
        <v>1.5708175900000001</v>
      </c>
      <c r="O16" s="97">
        <v>1.37401916</v>
      </c>
      <c r="P16" s="101">
        <v>0.67127477999999996</v>
      </c>
      <c r="Q16" s="101">
        <v>0.23128159000000001</v>
      </c>
      <c r="R16" s="101">
        <v>0.35160067697727015</v>
      </c>
      <c r="S16" s="101">
        <v>0.46213081</v>
      </c>
      <c r="T16" s="101">
        <v>0.42774610000000002</v>
      </c>
    </row>
    <row r="17" spans="1:20" ht="15" customHeight="1">
      <c r="A17" s="4"/>
      <c r="B17" s="4" t="s">
        <v>20</v>
      </c>
      <c r="C17" s="4"/>
      <c r="D17" s="4"/>
      <c r="E17" s="4"/>
      <c r="F17" s="6"/>
      <c r="G17" s="6"/>
      <c r="H17" s="22"/>
      <c r="I17" s="22"/>
      <c r="J17" s="22"/>
      <c r="K17" s="22"/>
      <c r="L17" s="22"/>
      <c r="M17" s="7"/>
      <c r="N17" s="102">
        <v>4.4904087500000003</v>
      </c>
      <c r="O17" s="102">
        <v>3.7977129399999998</v>
      </c>
      <c r="P17" s="103">
        <v>3.5067344</v>
      </c>
      <c r="Q17" s="103">
        <v>2.84936392</v>
      </c>
      <c r="R17" s="103">
        <v>2.8942114367257568</v>
      </c>
      <c r="S17" s="103">
        <v>2.90970693</v>
      </c>
      <c r="T17" s="103">
        <v>2.82272414</v>
      </c>
    </row>
    <row r="18" spans="1:20" ht="15" customHeight="1">
      <c r="A18" s="12"/>
      <c r="B18" s="12" t="s">
        <v>21</v>
      </c>
      <c r="C18" s="12"/>
      <c r="D18" s="12"/>
      <c r="E18" s="12"/>
      <c r="F18" s="13"/>
      <c r="G18" s="13"/>
      <c r="H18" s="43"/>
      <c r="I18" s="43"/>
      <c r="J18" s="43"/>
      <c r="K18" s="43"/>
      <c r="L18" s="43"/>
      <c r="M18" s="12"/>
      <c r="N18" s="104">
        <v>-2.91959116</v>
      </c>
      <c r="O18" s="104">
        <v>-2.4236937799999998</v>
      </c>
      <c r="P18" s="105">
        <v>-2.83545962</v>
      </c>
      <c r="Q18" s="105">
        <v>-2.61808233</v>
      </c>
      <c r="R18" s="105">
        <v>-2.5426107597484866</v>
      </c>
      <c r="S18" s="105">
        <v>-2.4475761199999999</v>
      </c>
      <c r="T18" s="105">
        <v>-2.3949780399999998</v>
      </c>
    </row>
    <row r="19" spans="1:20" ht="13.5" customHeight="1">
      <c r="A19" s="4" t="s">
        <v>64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109"/>
      <c r="O19" s="109"/>
      <c r="P19" s="4"/>
      <c r="Q19" s="4"/>
      <c r="R19" s="4"/>
      <c r="S19" s="4"/>
      <c r="T19" s="4"/>
    </row>
  </sheetData>
  <mergeCells count="3">
    <mergeCell ref="A2:E3"/>
    <mergeCell ref="G2:L2"/>
    <mergeCell ref="O2:T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B3819-36EE-4B2D-B567-489E581864A1}">
  <sheetPr>
    <pageSetUpPr fitToPage="1"/>
  </sheetPr>
  <dimension ref="A1:M28"/>
  <sheetViews>
    <sheetView showGridLines="0" workbookViewId="0"/>
  </sheetViews>
  <sheetFormatPr baseColWidth="10" defaultRowHeight="15.75"/>
  <cols>
    <col min="1" max="4" width="1.875" customWidth="1"/>
    <col min="5" max="5" width="27.75" customWidth="1"/>
    <col min="6" max="6" width="15.75" customWidth="1"/>
    <col min="7" max="13" width="7.875" customWidth="1"/>
  </cols>
  <sheetData>
    <row r="1" spans="1:13">
      <c r="A1" s="18" t="s">
        <v>89</v>
      </c>
    </row>
    <row r="2" spans="1:13" ht="15" customHeight="1">
      <c r="A2" s="110" t="s">
        <v>67</v>
      </c>
      <c r="B2" s="110"/>
      <c r="C2" s="110"/>
      <c r="D2" s="110"/>
      <c r="E2" s="110"/>
      <c r="F2" s="110"/>
      <c r="G2" s="19" t="s">
        <v>23</v>
      </c>
      <c r="H2" s="20" t="s">
        <v>24</v>
      </c>
      <c r="I2" s="20"/>
      <c r="J2" s="20"/>
      <c r="K2" s="20"/>
      <c r="L2" s="20"/>
      <c r="M2" s="20"/>
    </row>
    <row r="3" spans="1:13" ht="15" customHeight="1">
      <c r="A3" s="111" t="s">
        <v>68</v>
      </c>
      <c r="B3" s="112"/>
      <c r="C3" s="112"/>
      <c r="D3" s="112"/>
      <c r="E3" s="112"/>
      <c r="F3" s="112"/>
      <c r="G3" s="21">
        <v>2025</v>
      </c>
      <c r="H3" s="21">
        <v>2026</v>
      </c>
      <c r="I3" s="21">
        <v>2027</v>
      </c>
      <c r="J3" s="21">
        <v>2028</v>
      </c>
      <c r="K3" s="21">
        <v>2029</v>
      </c>
      <c r="L3" s="21">
        <v>2030</v>
      </c>
      <c r="M3" s="21">
        <v>2031</v>
      </c>
    </row>
    <row r="4" spans="1:13" ht="15" customHeight="1">
      <c r="A4" s="113" t="s">
        <v>69</v>
      </c>
      <c r="B4" s="113"/>
      <c r="C4" s="113"/>
      <c r="D4" s="113"/>
      <c r="E4" s="113"/>
      <c r="F4" s="113"/>
      <c r="G4" s="68">
        <v>395.05110400000001</v>
      </c>
      <c r="H4" s="68">
        <v>418.07849900000002</v>
      </c>
      <c r="I4" s="69">
        <v>438.15037899999999</v>
      </c>
      <c r="J4" s="69">
        <v>457.340734</v>
      </c>
      <c r="K4" s="69">
        <v>473.43795899999998</v>
      </c>
      <c r="L4" s="69">
        <v>490.30014999999997</v>
      </c>
      <c r="M4" s="69">
        <v>507.76044000000002</v>
      </c>
    </row>
    <row r="5" spans="1:13" ht="5.0999999999999996" customHeight="1">
      <c r="A5" s="4"/>
      <c r="B5" s="4"/>
      <c r="C5" s="4"/>
      <c r="D5" s="4"/>
      <c r="E5" s="4"/>
      <c r="F5" s="4"/>
      <c r="G5" s="65"/>
      <c r="H5" s="65"/>
      <c r="I5" s="67"/>
      <c r="J5" s="67"/>
      <c r="K5" s="67"/>
      <c r="L5" s="67"/>
      <c r="M5" s="67"/>
    </row>
    <row r="6" spans="1:13" ht="15" customHeight="1">
      <c r="A6" s="35"/>
      <c r="B6" s="15" t="s">
        <v>12</v>
      </c>
      <c r="C6" s="15"/>
      <c r="D6" s="15"/>
      <c r="E6" s="15"/>
      <c r="F6" s="15"/>
      <c r="G6" s="68">
        <v>21.463539000000001</v>
      </c>
      <c r="H6" s="68">
        <v>22.157964</v>
      </c>
      <c r="I6" s="69">
        <v>19.081447000000001</v>
      </c>
      <c r="J6" s="69">
        <v>16.904982</v>
      </c>
      <c r="K6" s="69">
        <v>16.451018000000001</v>
      </c>
      <c r="L6" s="69">
        <v>17.141119</v>
      </c>
      <c r="M6" s="69">
        <v>18.003035000000001</v>
      </c>
    </row>
    <row r="7" spans="1:13" ht="15" customHeight="1">
      <c r="A7" s="35"/>
      <c r="B7" s="4"/>
      <c r="C7" s="4" t="s">
        <v>14</v>
      </c>
      <c r="D7" s="4"/>
      <c r="E7" s="4"/>
      <c r="F7" s="4"/>
      <c r="G7" s="65">
        <v>15.18839</v>
      </c>
      <c r="H7" s="65">
        <v>15.684635999999999</v>
      </c>
      <c r="I7" s="67">
        <v>14.553504</v>
      </c>
      <c r="J7" s="67">
        <v>12.856889000000001</v>
      </c>
      <c r="K7" s="67">
        <v>12.397479000000001</v>
      </c>
      <c r="L7" s="67">
        <v>13.24668</v>
      </c>
      <c r="M7" s="67">
        <v>14.147739</v>
      </c>
    </row>
    <row r="8" spans="1:13" ht="15" customHeight="1">
      <c r="A8" s="35"/>
      <c r="B8" s="4"/>
      <c r="C8" s="4" t="s">
        <v>25</v>
      </c>
      <c r="D8" s="4"/>
      <c r="E8" s="4"/>
      <c r="F8" s="4"/>
      <c r="G8" s="65">
        <v>5.6313149999999998</v>
      </c>
      <c r="H8" s="65">
        <v>5.9749590000000001</v>
      </c>
      <c r="I8" s="67">
        <v>4.3779430000000001</v>
      </c>
      <c r="J8" s="67">
        <v>3.8980929999999998</v>
      </c>
      <c r="K8" s="67">
        <v>3.9035389999999999</v>
      </c>
      <c r="L8" s="67">
        <v>3.7444389999999999</v>
      </c>
      <c r="M8" s="67">
        <v>3.7052960000000001</v>
      </c>
    </row>
    <row r="9" spans="1:13" ht="15" customHeight="1">
      <c r="A9" s="35"/>
      <c r="B9" s="4"/>
      <c r="C9" s="4" t="s">
        <v>70</v>
      </c>
      <c r="D9" s="4"/>
      <c r="E9" s="4"/>
      <c r="F9" s="4"/>
      <c r="G9" s="65">
        <v>0.64383199999999996</v>
      </c>
      <c r="H9" s="65">
        <v>0.49836900000000001</v>
      </c>
      <c r="I9" s="67">
        <v>0.15</v>
      </c>
      <c r="J9" s="67">
        <v>0.15</v>
      </c>
      <c r="K9" s="67">
        <v>0.15</v>
      </c>
      <c r="L9" s="67">
        <v>0.15</v>
      </c>
      <c r="M9" s="67">
        <v>0.15</v>
      </c>
    </row>
    <row r="10" spans="1:13" ht="5.0999999999999996" customHeight="1">
      <c r="A10" s="35"/>
      <c r="B10" s="4"/>
      <c r="C10" s="4"/>
      <c r="D10" s="4"/>
      <c r="E10" s="4"/>
      <c r="F10" s="4"/>
      <c r="G10" s="65"/>
      <c r="H10" s="65"/>
      <c r="I10" s="67"/>
      <c r="J10" s="67"/>
      <c r="K10" s="67"/>
      <c r="L10" s="67"/>
      <c r="M10" s="67"/>
    </row>
    <row r="11" spans="1:13" ht="15" customHeight="1">
      <c r="A11" s="35"/>
      <c r="B11" s="15" t="s">
        <v>71</v>
      </c>
      <c r="C11" s="15"/>
      <c r="D11" s="15"/>
      <c r="E11" s="15"/>
      <c r="F11" s="15"/>
      <c r="G11" s="68">
        <v>1.5638559999999999</v>
      </c>
      <c r="H11" s="68">
        <v>-2.086084</v>
      </c>
      <c r="I11" s="69">
        <v>0.108908</v>
      </c>
      <c r="J11" s="69">
        <v>-0.80775699999999995</v>
      </c>
      <c r="K11" s="69">
        <v>0.41117300000000001</v>
      </c>
      <c r="L11" s="69">
        <v>0.31917099999999998</v>
      </c>
      <c r="M11" s="69">
        <v>-0.57131900000000002</v>
      </c>
    </row>
    <row r="12" spans="1:13" ht="15" customHeight="1">
      <c r="A12" s="35"/>
      <c r="B12" s="4"/>
      <c r="C12" s="108" t="s">
        <v>72</v>
      </c>
      <c r="D12" s="108"/>
      <c r="E12" s="108"/>
      <c r="F12" s="108"/>
      <c r="G12" s="114">
        <v>1.52</v>
      </c>
      <c r="H12" s="114">
        <v>2.1139160000000001</v>
      </c>
      <c r="I12" s="115">
        <v>0.608908</v>
      </c>
      <c r="J12" s="115">
        <v>-0.307757</v>
      </c>
      <c r="K12" s="115">
        <v>0.91117300000000001</v>
      </c>
      <c r="L12" s="115">
        <v>0.81917099999999998</v>
      </c>
      <c r="M12" s="115">
        <v>-7.1318999999999994E-2</v>
      </c>
    </row>
    <row r="13" spans="1:13" ht="15" customHeight="1">
      <c r="A13" s="35"/>
      <c r="B13" s="4"/>
      <c r="C13" s="4"/>
      <c r="D13" s="116" t="s">
        <v>73</v>
      </c>
      <c r="E13" s="116"/>
      <c r="F13" s="116"/>
      <c r="G13" s="117"/>
      <c r="H13" s="117"/>
      <c r="I13" s="118">
        <v>-4.2000000000000003E-2</v>
      </c>
      <c r="J13" s="118">
        <v>-3.2000000000000001E-2</v>
      </c>
      <c r="K13" s="118">
        <v>-3.1E-2</v>
      </c>
      <c r="L13" s="118">
        <v>-2.7E-2</v>
      </c>
      <c r="M13" s="118">
        <v>-2.1999999999999999E-2</v>
      </c>
    </row>
    <row r="14" spans="1:13" ht="15" customHeight="1">
      <c r="A14" s="35"/>
      <c r="B14" s="4"/>
      <c r="C14" s="4"/>
      <c r="D14" s="116" t="s">
        <v>74</v>
      </c>
      <c r="E14" s="116"/>
      <c r="F14" s="116"/>
      <c r="G14" s="117"/>
      <c r="H14" s="117"/>
      <c r="I14" s="118">
        <v>5.6295999999999999E-2</v>
      </c>
      <c r="J14" s="118">
        <v>1.26E-2</v>
      </c>
      <c r="K14" s="118">
        <v>1.261E-2</v>
      </c>
      <c r="L14" s="118">
        <v>1.261E-2</v>
      </c>
      <c r="M14" s="118">
        <v>1.261E-2</v>
      </c>
    </row>
    <row r="15" spans="1:13" ht="15" customHeight="1">
      <c r="A15" s="35"/>
      <c r="B15" s="4"/>
      <c r="C15" s="4"/>
      <c r="D15" s="116" t="s">
        <v>75</v>
      </c>
      <c r="E15" s="116"/>
      <c r="F15" s="116"/>
      <c r="G15" s="117"/>
      <c r="H15" s="117"/>
      <c r="I15" s="118">
        <v>0</v>
      </c>
      <c r="J15" s="118">
        <v>0</v>
      </c>
      <c r="K15" s="118">
        <v>-3.8899999999999997E-2</v>
      </c>
      <c r="L15" s="118">
        <v>-7.7899999999999997E-2</v>
      </c>
      <c r="M15" s="118">
        <v>-7.7899999999999997E-2</v>
      </c>
    </row>
    <row r="16" spans="1:13" ht="15" customHeight="1">
      <c r="A16" s="35"/>
      <c r="B16" s="4"/>
      <c r="C16" s="4"/>
      <c r="D16" s="116" t="s">
        <v>77</v>
      </c>
      <c r="E16" s="116"/>
      <c r="F16" s="116"/>
      <c r="G16" s="117"/>
      <c r="H16" s="117"/>
      <c r="I16" s="118">
        <v>0.1361</v>
      </c>
      <c r="J16" s="118">
        <v>0.1371</v>
      </c>
      <c r="K16" s="118">
        <v>0.1371</v>
      </c>
      <c r="L16" s="118">
        <v>0.1371</v>
      </c>
      <c r="M16" s="118">
        <v>0.1371</v>
      </c>
    </row>
    <row r="17" spans="1:13" ht="15" customHeight="1">
      <c r="A17" s="35"/>
      <c r="B17" s="4"/>
      <c r="C17" s="4"/>
      <c r="D17" s="116" t="s">
        <v>78</v>
      </c>
      <c r="E17" s="116"/>
      <c r="F17" s="116"/>
      <c r="G17" s="117"/>
      <c r="H17" s="117"/>
      <c r="I17" s="118">
        <v>0.106</v>
      </c>
      <c r="J17" s="118">
        <v>-0.13400000000000001</v>
      </c>
      <c r="K17" s="118">
        <v>0.11600000000000001</v>
      </c>
      <c r="L17" s="118">
        <v>0.11600000000000001</v>
      </c>
      <c r="M17" s="118">
        <v>0.11600000000000001</v>
      </c>
    </row>
    <row r="18" spans="1:13" ht="15" customHeight="1">
      <c r="A18" s="35"/>
      <c r="B18" s="4"/>
      <c r="C18" s="4"/>
      <c r="D18" s="116" t="s">
        <v>79</v>
      </c>
      <c r="E18" s="116"/>
      <c r="F18" s="116"/>
      <c r="G18" s="117"/>
      <c r="H18" s="117"/>
      <c r="I18" s="118">
        <v>7.9949000000000006E-2</v>
      </c>
      <c r="J18" s="118">
        <v>0</v>
      </c>
      <c r="K18" s="118">
        <v>0</v>
      </c>
      <c r="L18" s="118">
        <v>0</v>
      </c>
      <c r="M18" s="118">
        <v>0</v>
      </c>
    </row>
    <row r="19" spans="1:13" ht="15" customHeight="1">
      <c r="A19" s="35"/>
      <c r="B19" s="4"/>
      <c r="C19" s="4"/>
      <c r="D19" s="116" t="s">
        <v>80</v>
      </c>
      <c r="E19" s="116"/>
      <c r="F19" s="116"/>
      <c r="G19" s="117"/>
      <c r="H19" s="117"/>
      <c r="I19" s="118">
        <v>-0.65900000000000003</v>
      </c>
      <c r="J19" s="118">
        <v>-0.46</v>
      </c>
      <c r="K19" s="118">
        <v>9.7000000000000003E-2</v>
      </c>
      <c r="L19" s="118">
        <v>0.19900000000000001</v>
      </c>
      <c r="M19" s="118">
        <v>0</v>
      </c>
    </row>
    <row r="20" spans="1:13" ht="15" customHeight="1">
      <c r="A20" s="35"/>
      <c r="B20" s="4"/>
      <c r="C20" s="4"/>
      <c r="D20" s="116" t="s">
        <v>81</v>
      </c>
      <c r="E20" s="116"/>
      <c r="F20" s="116"/>
      <c r="G20" s="117"/>
      <c r="H20" s="117"/>
      <c r="I20" s="118">
        <v>0.55349499999999996</v>
      </c>
      <c r="J20" s="118">
        <v>0.47257399999999999</v>
      </c>
      <c r="K20" s="118">
        <v>0.40927200000000002</v>
      </c>
      <c r="L20" s="118">
        <v>0.42688999999999999</v>
      </c>
      <c r="M20" s="118">
        <v>0.42688999999999999</v>
      </c>
    </row>
    <row r="21" spans="1:13" ht="15" customHeight="1">
      <c r="A21" s="35"/>
      <c r="B21" s="4"/>
      <c r="C21" s="4"/>
      <c r="D21" s="116" t="s">
        <v>82</v>
      </c>
      <c r="E21" s="116"/>
      <c r="F21" s="116"/>
      <c r="G21" s="117"/>
      <c r="H21" s="117"/>
      <c r="I21" s="118">
        <v>0.553068</v>
      </c>
      <c r="J21" s="118">
        <v>-0.304031</v>
      </c>
      <c r="K21" s="118">
        <v>0.209091</v>
      </c>
      <c r="L21" s="118">
        <v>-0.217529</v>
      </c>
      <c r="M21" s="118">
        <v>-0.66401900000000003</v>
      </c>
    </row>
    <row r="22" spans="1:13" ht="15" customHeight="1">
      <c r="A22" s="35"/>
      <c r="B22" s="4"/>
      <c r="C22" s="4"/>
      <c r="D22" s="116" t="s">
        <v>83</v>
      </c>
      <c r="E22" s="116"/>
      <c r="F22" s="116"/>
      <c r="G22" s="117"/>
      <c r="H22" s="117"/>
      <c r="I22" s="118">
        <v>-0.17499999999999999</v>
      </c>
      <c r="J22" s="118">
        <v>0</v>
      </c>
      <c r="K22" s="118">
        <v>0</v>
      </c>
      <c r="L22" s="118">
        <v>0.25</v>
      </c>
      <c r="M22" s="118">
        <v>0</v>
      </c>
    </row>
    <row r="23" spans="1:13" ht="15" customHeight="1">
      <c r="A23" s="35"/>
      <c r="B23" s="4"/>
      <c r="C23" s="12" t="s">
        <v>85</v>
      </c>
      <c r="D23" s="12"/>
      <c r="E23" s="12"/>
      <c r="F23" s="12"/>
      <c r="G23" s="119">
        <v>4.3855999999999999E-2</v>
      </c>
      <c r="H23" s="119">
        <v>-4.2</v>
      </c>
      <c r="I23" s="120">
        <v>-0.5</v>
      </c>
      <c r="J23" s="120">
        <v>-0.5</v>
      </c>
      <c r="K23" s="120">
        <v>-0.5</v>
      </c>
      <c r="L23" s="120">
        <v>-0.5</v>
      </c>
      <c r="M23" s="120">
        <v>-0.5</v>
      </c>
    </row>
    <row r="24" spans="1:13" ht="15" customHeight="1">
      <c r="A24" s="35"/>
      <c r="B24" s="4"/>
      <c r="C24" s="4"/>
      <c r="D24" s="116" t="s">
        <v>86</v>
      </c>
      <c r="E24" s="116"/>
      <c r="F24" s="116"/>
      <c r="G24" s="117"/>
      <c r="H24" s="117">
        <v>-2.9</v>
      </c>
      <c r="I24" s="118">
        <v>-0.5</v>
      </c>
      <c r="J24" s="118">
        <v>-0.5</v>
      </c>
      <c r="K24" s="118">
        <v>-0.5</v>
      </c>
      <c r="L24" s="118">
        <v>-0.5</v>
      </c>
      <c r="M24" s="118">
        <v>-0.5</v>
      </c>
    </row>
    <row r="25" spans="1:13" ht="15" customHeight="1">
      <c r="A25" s="35"/>
      <c r="B25" s="4"/>
      <c r="C25" s="4"/>
      <c r="D25" s="116" t="s">
        <v>87</v>
      </c>
      <c r="E25" s="116"/>
      <c r="F25" s="116"/>
      <c r="G25" s="117"/>
      <c r="H25" s="117">
        <v>-1.3</v>
      </c>
      <c r="I25" s="118">
        <v>0</v>
      </c>
      <c r="J25" s="118">
        <v>0</v>
      </c>
      <c r="K25" s="118">
        <v>0</v>
      </c>
      <c r="L25" s="118">
        <v>0</v>
      </c>
      <c r="M25" s="118">
        <v>0</v>
      </c>
    </row>
    <row r="26" spans="1:13" ht="5.0999999999999996" customHeight="1">
      <c r="A26" s="35"/>
      <c r="B26" s="4"/>
      <c r="C26" s="4"/>
      <c r="D26" s="4"/>
      <c r="E26" s="4"/>
      <c r="F26" s="4"/>
      <c r="G26" s="65"/>
      <c r="H26" s="65"/>
      <c r="I26" s="67"/>
      <c r="J26" s="67"/>
      <c r="K26" s="67"/>
      <c r="L26" s="67"/>
      <c r="M26" s="67"/>
    </row>
    <row r="27" spans="1:13" ht="15" customHeight="1">
      <c r="A27" s="121" t="s">
        <v>88</v>
      </c>
      <c r="B27" s="121"/>
      <c r="C27" s="121"/>
      <c r="D27" s="121"/>
      <c r="E27" s="121"/>
      <c r="F27" s="121"/>
      <c r="G27" s="122">
        <v>418.07849900000002</v>
      </c>
      <c r="H27" s="122">
        <v>438.15037899999999</v>
      </c>
      <c r="I27" s="122">
        <v>457.340734</v>
      </c>
      <c r="J27" s="122">
        <v>473.43795899999998</v>
      </c>
      <c r="K27" s="122">
        <v>490.30014999999997</v>
      </c>
      <c r="L27" s="122">
        <v>507.76044000000002</v>
      </c>
      <c r="M27" s="122">
        <v>525.19215599999995</v>
      </c>
    </row>
    <row r="28" spans="1:13" ht="15" customHeight="1">
      <c r="A28" s="4" t="s">
        <v>64</v>
      </c>
      <c r="B28" s="4"/>
      <c r="C28" s="4"/>
      <c r="D28" s="4"/>
      <c r="E28" s="4"/>
      <c r="F28" s="4"/>
      <c r="G28" s="6"/>
      <c r="H28" s="4"/>
      <c r="I28" s="4"/>
      <c r="J28" s="4"/>
      <c r="K28" s="4"/>
      <c r="L28" s="4"/>
      <c r="M28" s="123"/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9097C-2E15-4A21-8FAE-F2BB788DD760}">
  <sheetPr>
    <pageSetUpPr fitToPage="1"/>
  </sheetPr>
  <dimension ref="A1:X34"/>
  <sheetViews>
    <sheetView showGridLines="0" workbookViewId="0"/>
  </sheetViews>
  <sheetFormatPr baseColWidth="10" defaultRowHeight="15.75"/>
  <cols>
    <col min="1" max="1" width="4.5" customWidth="1"/>
    <col min="2" max="4" width="1.875" customWidth="1"/>
    <col min="5" max="5" width="21.25" customWidth="1"/>
    <col min="6" max="12" width="4.5" customWidth="1"/>
    <col min="13" max="13" width="0.625" customWidth="1"/>
    <col min="14" max="14" width="4.5" customWidth="1"/>
    <col min="15" max="15" width="0.625" customWidth="1"/>
    <col min="16" max="22" width="4.5" customWidth="1"/>
    <col min="23" max="23" width="0.625" customWidth="1"/>
    <col min="24" max="24" width="5.625" customWidth="1"/>
  </cols>
  <sheetData>
    <row r="1" spans="1:24">
      <c r="A1" s="18" t="s">
        <v>139</v>
      </c>
    </row>
    <row r="2" spans="1:24" ht="15" customHeight="1">
      <c r="A2" s="603" t="s">
        <v>90</v>
      </c>
      <c r="B2" s="603"/>
      <c r="C2" s="603"/>
      <c r="D2" s="603"/>
      <c r="E2" s="603"/>
      <c r="F2" s="605" t="s">
        <v>91</v>
      </c>
      <c r="G2" s="605"/>
      <c r="H2" s="605"/>
      <c r="I2" s="605"/>
      <c r="J2" s="605"/>
      <c r="K2" s="605"/>
      <c r="L2" s="605"/>
      <c r="M2" s="138"/>
      <c r="N2" s="139" t="s">
        <v>92</v>
      </c>
      <c r="O2" s="138"/>
      <c r="P2" s="606" t="s">
        <v>93</v>
      </c>
      <c r="Q2" s="606"/>
      <c r="R2" s="606"/>
      <c r="S2" s="606"/>
      <c r="T2" s="606"/>
      <c r="U2" s="606"/>
      <c r="V2" s="606"/>
      <c r="W2" s="138"/>
      <c r="X2" s="140"/>
    </row>
    <row r="3" spans="1:24" ht="15" customHeight="1">
      <c r="A3" s="604"/>
      <c r="B3" s="604"/>
      <c r="C3" s="604"/>
      <c r="D3" s="604"/>
      <c r="E3" s="604"/>
      <c r="F3" s="141">
        <v>2025</v>
      </c>
      <c r="G3" s="141">
        <v>2026</v>
      </c>
      <c r="H3" s="141">
        <v>2027</v>
      </c>
      <c r="I3" s="141">
        <v>2028</v>
      </c>
      <c r="J3" s="141">
        <v>2029</v>
      </c>
      <c r="K3" s="141">
        <v>2030</v>
      </c>
      <c r="L3" s="141">
        <v>2031</v>
      </c>
      <c r="M3" s="141"/>
      <c r="N3" s="142" t="s">
        <v>94</v>
      </c>
      <c r="O3" s="141"/>
      <c r="P3" s="143">
        <v>2025</v>
      </c>
      <c r="Q3" s="143">
        <v>2026</v>
      </c>
      <c r="R3" s="143">
        <v>2027</v>
      </c>
      <c r="S3" s="143">
        <v>2028</v>
      </c>
      <c r="T3" s="143">
        <v>2029</v>
      </c>
      <c r="U3" s="143">
        <v>2030</v>
      </c>
      <c r="V3" s="143">
        <v>2031</v>
      </c>
      <c r="W3" s="144"/>
      <c r="X3" s="145"/>
    </row>
    <row r="4" spans="1:24" ht="15" customHeight="1">
      <c r="A4" s="124" t="s">
        <v>95</v>
      </c>
      <c r="B4" s="124"/>
      <c r="C4" s="124"/>
      <c r="D4" s="124"/>
      <c r="E4" s="4"/>
      <c r="F4" s="6">
        <v>512.81299999999999</v>
      </c>
      <c r="G4" s="6">
        <v>528.52530000000002</v>
      </c>
      <c r="H4" s="6">
        <v>547.24289999999996</v>
      </c>
      <c r="I4" s="6">
        <v>564.94100000000003</v>
      </c>
      <c r="J4" s="6">
        <v>582.61779999999999</v>
      </c>
      <c r="K4" s="6">
        <v>600.07039999999995</v>
      </c>
      <c r="L4" s="6">
        <v>617.54939999999999</v>
      </c>
      <c r="M4" s="4"/>
      <c r="N4" s="146">
        <v>16.843867270000001</v>
      </c>
      <c r="O4" s="4"/>
      <c r="P4" s="147">
        <v>3.7899039700000001</v>
      </c>
      <c r="Q4" s="147">
        <v>3.0639433899999999</v>
      </c>
      <c r="R4" s="147">
        <v>3.54147663</v>
      </c>
      <c r="S4" s="147">
        <v>3.2340483500000001</v>
      </c>
      <c r="T4" s="147">
        <v>3.12896391</v>
      </c>
      <c r="U4" s="147">
        <v>2.99554871</v>
      </c>
      <c r="V4" s="147">
        <v>2.9128248999999999</v>
      </c>
      <c r="W4" s="4"/>
      <c r="X4" s="166"/>
    </row>
    <row r="5" spans="1:24" ht="15" customHeight="1">
      <c r="A5" s="124" t="s">
        <v>96</v>
      </c>
      <c r="B5" s="124"/>
      <c r="C5" s="124"/>
      <c r="D5" s="124"/>
      <c r="E5" s="4"/>
      <c r="F5" s="148" t="s">
        <v>97</v>
      </c>
      <c r="G5" s="148" t="s">
        <v>97</v>
      </c>
      <c r="H5" s="148" t="s">
        <v>97</v>
      </c>
      <c r="I5" s="148" t="s">
        <v>97</v>
      </c>
      <c r="J5" s="148" t="s">
        <v>97</v>
      </c>
      <c r="K5" s="148" t="s">
        <v>97</v>
      </c>
      <c r="L5" s="148" t="s">
        <v>97</v>
      </c>
      <c r="M5" s="4"/>
      <c r="N5" s="146">
        <v>10.422607599999999</v>
      </c>
      <c r="O5" s="4"/>
      <c r="P5" s="147">
        <v>3.1547207400000001</v>
      </c>
      <c r="Q5" s="147">
        <v>2.1708434300000001</v>
      </c>
      <c r="R5" s="147">
        <v>2.2148095900000002</v>
      </c>
      <c r="S5" s="147">
        <v>2.0018270500000002</v>
      </c>
      <c r="T5" s="147">
        <v>1.99510118</v>
      </c>
      <c r="U5" s="147">
        <v>1.89325754</v>
      </c>
      <c r="V5" s="147">
        <v>1.90874747</v>
      </c>
      <c r="W5" s="4"/>
      <c r="X5" s="109"/>
    </row>
    <row r="6" spans="1:24" ht="15" customHeight="1">
      <c r="A6" s="124" t="s">
        <v>98</v>
      </c>
      <c r="B6" s="124"/>
      <c r="C6" s="124"/>
      <c r="D6" s="124"/>
      <c r="E6" s="4"/>
      <c r="F6" s="148" t="s">
        <v>97</v>
      </c>
      <c r="G6" s="148" t="s">
        <v>97</v>
      </c>
      <c r="H6" s="148" t="s">
        <v>97</v>
      </c>
      <c r="I6" s="148" t="s">
        <v>97</v>
      </c>
      <c r="J6" s="148" t="s">
        <v>97</v>
      </c>
      <c r="K6" s="148" t="s">
        <v>97</v>
      </c>
      <c r="L6" s="148" t="s">
        <v>97</v>
      </c>
      <c r="M6" s="4"/>
      <c r="N6" s="146">
        <v>10.64920957</v>
      </c>
      <c r="O6" s="4"/>
      <c r="P6" s="147">
        <v>3.6000215299999998</v>
      </c>
      <c r="Q6" s="147">
        <v>2.7000049000000002</v>
      </c>
      <c r="R6" s="147">
        <v>2.29996372</v>
      </c>
      <c r="S6" s="147">
        <v>2.1324600299999998</v>
      </c>
      <c r="T6" s="147">
        <v>1.99551463</v>
      </c>
      <c r="U6" s="147">
        <v>1.90273742</v>
      </c>
      <c r="V6" s="147">
        <v>1.8924768199999999</v>
      </c>
      <c r="W6" s="4"/>
      <c r="X6" s="109"/>
    </row>
    <row r="7" spans="1:24" ht="15" customHeight="1">
      <c r="A7" s="124" t="s">
        <v>99</v>
      </c>
      <c r="B7" s="124"/>
      <c r="C7" s="124"/>
      <c r="D7" s="124"/>
      <c r="E7" s="4"/>
      <c r="F7" s="6">
        <v>217.0068</v>
      </c>
      <c r="G7" s="6">
        <v>222.4776</v>
      </c>
      <c r="H7" s="6">
        <v>229.66300000000001</v>
      </c>
      <c r="I7" s="6">
        <v>236.46199999999999</v>
      </c>
      <c r="J7" s="6">
        <v>242.893</v>
      </c>
      <c r="K7" s="6">
        <v>249.19130000000001</v>
      </c>
      <c r="L7" s="6">
        <v>255.52889999999999</v>
      </c>
      <c r="M7" s="4"/>
      <c r="N7" s="146">
        <v>14.85601247</v>
      </c>
      <c r="O7" s="4"/>
      <c r="P7" s="147">
        <v>3.7537083199999999</v>
      </c>
      <c r="Q7" s="147">
        <v>2.5210269900000002</v>
      </c>
      <c r="R7" s="147">
        <v>3.2297184099999998</v>
      </c>
      <c r="S7" s="147">
        <v>2.96042462</v>
      </c>
      <c r="T7" s="147">
        <v>2.71967589</v>
      </c>
      <c r="U7" s="147">
        <v>2.5930347899999999</v>
      </c>
      <c r="V7" s="147">
        <v>2.54326696</v>
      </c>
      <c r="W7" s="4"/>
      <c r="X7" s="109"/>
    </row>
    <row r="8" spans="1:24" ht="15" customHeight="1">
      <c r="A8" s="124" t="s">
        <v>100</v>
      </c>
      <c r="B8" s="124"/>
      <c r="C8" s="124"/>
      <c r="D8" s="124"/>
      <c r="E8" s="4"/>
      <c r="F8" s="149">
        <v>3904.7190000000001</v>
      </c>
      <c r="G8" s="149">
        <v>3922.7190000000001</v>
      </c>
      <c r="H8" s="149">
        <v>3952.7190000000001</v>
      </c>
      <c r="I8" s="149">
        <v>3977.924</v>
      </c>
      <c r="J8" s="149">
        <v>4002.97</v>
      </c>
      <c r="K8" s="149">
        <v>4024.3890000000001</v>
      </c>
      <c r="L8" s="149">
        <v>4044.6669999999999</v>
      </c>
      <c r="M8" s="4"/>
      <c r="N8" s="146">
        <v>3.1087620600000001</v>
      </c>
      <c r="O8" s="4"/>
      <c r="P8" s="147">
        <v>0.17818718</v>
      </c>
      <c r="Q8" s="147">
        <v>0.46098066999999998</v>
      </c>
      <c r="R8" s="147">
        <v>0.76477565999999997</v>
      </c>
      <c r="S8" s="147">
        <v>0.63766233000000005</v>
      </c>
      <c r="T8" s="147">
        <v>0.62962490000000004</v>
      </c>
      <c r="U8" s="147">
        <v>0.53507769999999999</v>
      </c>
      <c r="V8" s="147">
        <v>0.50387773000000002</v>
      </c>
      <c r="W8" s="4"/>
      <c r="X8" s="109"/>
    </row>
    <row r="9" spans="1:24" ht="15" customHeight="1">
      <c r="A9" s="124" t="s">
        <v>101</v>
      </c>
      <c r="B9" s="124"/>
      <c r="C9" s="124"/>
      <c r="D9" s="124"/>
      <c r="E9" s="4"/>
      <c r="F9" s="6">
        <v>317.53960000000001</v>
      </c>
      <c r="G9" s="6">
        <v>316.53960000000001</v>
      </c>
      <c r="H9" s="6">
        <v>306.53960000000001</v>
      </c>
      <c r="I9" s="6">
        <v>293.81599999999997</v>
      </c>
      <c r="J9" s="6">
        <v>279.48590000000002</v>
      </c>
      <c r="K9" s="6">
        <v>262.41269999999997</v>
      </c>
      <c r="L9" s="6">
        <v>245.51070000000001</v>
      </c>
      <c r="M9" s="4"/>
      <c r="N9" s="146">
        <v>-22.43918296</v>
      </c>
      <c r="O9" s="4"/>
      <c r="P9" s="147">
        <v>6.61009856</v>
      </c>
      <c r="Q9" s="147">
        <v>-0.31492134999999999</v>
      </c>
      <c r="R9" s="147">
        <v>-3.1591623900000001</v>
      </c>
      <c r="S9" s="147">
        <v>-4.1507198399999998</v>
      </c>
      <c r="T9" s="147">
        <v>-4.8772360900000002</v>
      </c>
      <c r="U9" s="147">
        <v>-6.1087876000000003</v>
      </c>
      <c r="V9" s="147">
        <v>-6.44099924</v>
      </c>
      <c r="W9" s="4"/>
      <c r="X9" s="109"/>
    </row>
    <row r="10" spans="1:24" ht="15" customHeight="1">
      <c r="A10" s="607" t="s">
        <v>63</v>
      </c>
      <c r="B10" s="607"/>
      <c r="C10" s="607"/>
      <c r="D10" s="607"/>
      <c r="E10" s="607"/>
      <c r="F10" s="609" t="s">
        <v>91</v>
      </c>
      <c r="G10" s="609"/>
      <c r="H10" s="609"/>
      <c r="I10" s="609"/>
      <c r="J10" s="609"/>
      <c r="K10" s="609"/>
      <c r="L10" s="609"/>
      <c r="M10" s="150"/>
      <c r="N10" s="125" t="s">
        <v>92</v>
      </c>
      <c r="O10" s="150"/>
      <c r="P10" s="609" t="s">
        <v>102</v>
      </c>
      <c r="Q10" s="609"/>
      <c r="R10" s="609"/>
      <c r="S10" s="609"/>
      <c r="T10" s="609"/>
      <c r="U10" s="609"/>
      <c r="V10" s="609"/>
      <c r="W10" s="150"/>
      <c r="X10" s="126" t="s">
        <v>103</v>
      </c>
    </row>
    <row r="11" spans="1:24" ht="15" customHeight="1">
      <c r="A11" s="608"/>
      <c r="B11" s="608"/>
      <c r="C11" s="608"/>
      <c r="D11" s="608"/>
      <c r="E11" s="608"/>
      <c r="F11" s="151">
        <v>2025</v>
      </c>
      <c r="G11" s="151">
        <v>2026</v>
      </c>
      <c r="H11" s="151">
        <v>2027</v>
      </c>
      <c r="I11" s="151">
        <v>2028</v>
      </c>
      <c r="J11" s="151">
        <v>2029</v>
      </c>
      <c r="K11" s="151">
        <v>2030</v>
      </c>
      <c r="L11" s="151">
        <v>2031</v>
      </c>
      <c r="M11" s="152"/>
      <c r="N11" s="142" t="s">
        <v>94</v>
      </c>
      <c r="O11" s="152"/>
      <c r="P11" s="151">
        <v>2025</v>
      </c>
      <c r="Q11" s="151">
        <v>2026</v>
      </c>
      <c r="R11" s="151">
        <v>2027</v>
      </c>
      <c r="S11" s="151">
        <v>2028</v>
      </c>
      <c r="T11" s="151">
        <v>2029</v>
      </c>
      <c r="U11" s="151">
        <v>2030</v>
      </c>
      <c r="V11" s="151">
        <v>2031</v>
      </c>
      <c r="W11" s="153"/>
      <c r="X11" s="154" t="s">
        <v>94</v>
      </c>
    </row>
    <row r="12" spans="1:24" ht="15" customHeight="1">
      <c r="A12" s="127" t="s">
        <v>60</v>
      </c>
      <c r="B12" s="127"/>
      <c r="C12" s="127"/>
      <c r="D12" s="128"/>
      <c r="E12" s="108"/>
      <c r="F12" s="129">
        <v>-21.463536999999999</v>
      </c>
      <c r="G12" s="129">
        <v>-22.158000000000001</v>
      </c>
      <c r="H12" s="129">
        <v>-19.08144686</v>
      </c>
      <c r="I12" s="129">
        <v>-16.904981859999999</v>
      </c>
      <c r="J12" s="129">
        <v>-16.45101786</v>
      </c>
      <c r="K12" s="129">
        <v>-17.141118859999999</v>
      </c>
      <c r="L12" s="129">
        <v>-18.00303486</v>
      </c>
      <c r="M12" s="130"/>
      <c r="N12" s="131"/>
      <c r="O12" s="130"/>
      <c r="P12" s="127">
        <v>-4.1854510300000003</v>
      </c>
      <c r="Q12" s="127">
        <v>-4.1924199299999998</v>
      </c>
      <c r="R12" s="127">
        <v>-3.4868331499999998</v>
      </c>
      <c r="S12" s="129">
        <v>-2.9923446600000001</v>
      </c>
      <c r="T12" s="127">
        <v>-2.82363805</v>
      </c>
      <c r="U12" s="127">
        <v>-2.85651798</v>
      </c>
      <c r="V12" s="127">
        <v>-2.9152380099999999</v>
      </c>
      <c r="W12" s="6"/>
      <c r="X12" s="132">
        <v>1.2771819099999999</v>
      </c>
    </row>
    <row r="13" spans="1:24" ht="15" customHeight="1">
      <c r="A13" s="133" t="s">
        <v>104</v>
      </c>
      <c r="B13" s="133"/>
      <c r="C13" s="133"/>
      <c r="D13" s="134"/>
      <c r="E13" s="108"/>
      <c r="F13" s="156">
        <v>283.00662499999999</v>
      </c>
      <c r="G13" s="156">
        <v>291.81900000000002</v>
      </c>
      <c r="H13" s="156">
        <v>299.20077547</v>
      </c>
      <c r="I13" s="156">
        <v>306.83579078999998</v>
      </c>
      <c r="J13" s="156">
        <v>314.84105240999997</v>
      </c>
      <c r="K13" s="156">
        <v>323.42110528000001</v>
      </c>
      <c r="L13" s="156">
        <v>332.38544780000001</v>
      </c>
      <c r="M13" s="36"/>
      <c r="N13" s="157">
        <v>13.90123597</v>
      </c>
      <c r="O13" s="36"/>
      <c r="P13" s="156">
        <v>55.187100370000003</v>
      </c>
      <c r="Q13" s="156">
        <v>55.213818519999997</v>
      </c>
      <c r="R13" s="156">
        <v>54.67421788</v>
      </c>
      <c r="S13" s="156">
        <v>54.312891219999997</v>
      </c>
      <c r="T13" s="156">
        <v>54.039037669999999</v>
      </c>
      <c r="U13" s="156">
        <v>53.897193610000002</v>
      </c>
      <c r="V13" s="156">
        <v>53.823297019999998</v>
      </c>
      <c r="W13" s="6"/>
      <c r="X13" s="158">
        <v>-1.3905215099999999</v>
      </c>
    </row>
    <row r="14" spans="1:24" ht="15" customHeight="1">
      <c r="A14" s="124" t="s">
        <v>105</v>
      </c>
      <c r="B14" s="124" t="s">
        <v>106</v>
      </c>
      <c r="C14" s="124"/>
      <c r="D14" s="124"/>
      <c r="E14" s="4"/>
      <c r="F14" s="6">
        <v>36.083815000000001</v>
      </c>
      <c r="G14" s="6">
        <v>36.661299999999997</v>
      </c>
      <c r="H14" s="6">
        <v>37.40129409</v>
      </c>
      <c r="I14" s="6">
        <v>38.165197849999998</v>
      </c>
      <c r="J14" s="6">
        <v>38.837833179999997</v>
      </c>
      <c r="K14" s="6">
        <v>39.687799099999999</v>
      </c>
      <c r="L14" s="6">
        <v>40.640806410000003</v>
      </c>
      <c r="M14" s="6"/>
      <c r="N14" s="146">
        <v>10.85478805</v>
      </c>
      <c r="O14" s="6"/>
      <c r="P14" s="6">
        <v>7.0364470099999998</v>
      </c>
      <c r="Q14" s="6">
        <v>6.9365269700000001</v>
      </c>
      <c r="R14" s="6">
        <v>6.8344959999999997</v>
      </c>
      <c r="S14" s="6">
        <v>6.7556077300000004</v>
      </c>
      <c r="T14" s="6">
        <v>6.6660910800000002</v>
      </c>
      <c r="U14" s="6">
        <v>6.6138571600000002</v>
      </c>
      <c r="V14" s="6">
        <v>6.58098063</v>
      </c>
      <c r="W14" s="6"/>
      <c r="X14" s="159">
        <v>-0.35554634000000002</v>
      </c>
    </row>
    <row r="15" spans="1:24" ht="15" customHeight="1">
      <c r="A15" s="124" t="s">
        <v>107</v>
      </c>
      <c r="B15" s="124" t="s">
        <v>108</v>
      </c>
      <c r="C15" s="124"/>
      <c r="D15" s="124"/>
      <c r="E15" s="4"/>
      <c r="F15" s="6">
        <v>58.781367000000003</v>
      </c>
      <c r="G15" s="6">
        <v>59.764299999999999</v>
      </c>
      <c r="H15" s="6">
        <v>61.092048890000001</v>
      </c>
      <c r="I15" s="6">
        <v>61.87896027</v>
      </c>
      <c r="J15" s="6">
        <v>63.001697239999999</v>
      </c>
      <c r="K15" s="6">
        <v>64.143155129999997</v>
      </c>
      <c r="L15" s="6">
        <v>65.320100999999994</v>
      </c>
      <c r="M15" s="6"/>
      <c r="N15" s="146">
        <v>9.2961868499999998</v>
      </c>
      <c r="O15" s="6"/>
      <c r="P15" s="6">
        <v>11.462534489999999</v>
      </c>
      <c r="Q15" s="6">
        <v>11.307746290000001</v>
      </c>
      <c r="R15" s="6">
        <v>11.1636074</v>
      </c>
      <c r="S15" s="6">
        <v>10.95317215</v>
      </c>
      <c r="T15" s="6">
        <v>10.813555170000001</v>
      </c>
      <c r="U15" s="6">
        <v>10.68927165</v>
      </c>
      <c r="V15" s="6">
        <v>10.57730782</v>
      </c>
      <c r="W15" s="6"/>
      <c r="X15" s="159">
        <v>-0.73043846999999995</v>
      </c>
    </row>
    <row r="16" spans="1:24" ht="15" customHeight="1">
      <c r="A16" s="124" t="s">
        <v>109</v>
      </c>
      <c r="B16" s="124" t="s">
        <v>110</v>
      </c>
      <c r="C16" s="124"/>
      <c r="D16" s="124"/>
      <c r="E16" s="4"/>
      <c r="F16" s="6">
        <v>8.5530600000000003</v>
      </c>
      <c r="G16" s="6">
        <v>8.6519999999999992</v>
      </c>
      <c r="H16" s="160">
        <v>8.3375930799999995</v>
      </c>
      <c r="I16" s="160">
        <v>8.4001218899999994</v>
      </c>
      <c r="J16" s="6">
        <v>8.5165911800000007</v>
      </c>
      <c r="K16" s="6">
        <v>8.3408196799999992</v>
      </c>
      <c r="L16" s="6">
        <v>8.3846842499999994</v>
      </c>
      <c r="M16" s="6"/>
      <c r="N16" s="146">
        <v>-3.0896410799999998</v>
      </c>
      <c r="O16" s="6"/>
      <c r="P16" s="6">
        <v>1.66787113</v>
      </c>
      <c r="Q16" s="6">
        <v>1.6370077300000001</v>
      </c>
      <c r="R16" s="6">
        <v>1.5235635000000001</v>
      </c>
      <c r="S16" s="6">
        <v>1.48690251</v>
      </c>
      <c r="T16" s="6">
        <v>1.46178012</v>
      </c>
      <c r="U16" s="6">
        <v>1.3899735200000001</v>
      </c>
      <c r="V16" s="6">
        <v>1.35773499</v>
      </c>
      <c r="W16" s="6"/>
      <c r="X16" s="159">
        <v>-0.27927274000000002</v>
      </c>
    </row>
    <row r="17" spans="1:24" ht="15" customHeight="1">
      <c r="A17" s="124" t="s">
        <v>111</v>
      </c>
      <c r="B17" s="124" t="s">
        <v>112</v>
      </c>
      <c r="C17" s="124"/>
      <c r="D17" s="124"/>
      <c r="E17" s="4"/>
      <c r="F17" s="6">
        <v>8.2658229999999993</v>
      </c>
      <c r="G17" s="6">
        <v>9.3529999999999998</v>
      </c>
      <c r="H17" s="6">
        <v>10.59336439</v>
      </c>
      <c r="I17" s="6">
        <v>11.689647669999999</v>
      </c>
      <c r="J17" s="6">
        <v>12.891235229999999</v>
      </c>
      <c r="K17" s="6">
        <v>14.253249540000001</v>
      </c>
      <c r="L17" s="6">
        <v>15.399720589999999</v>
      </c>
      <c r="M17" s="6"/>
      <c r="N17" s="146">
        <v>64.65006511</v>
      </c>
      <c r="O17" s="6"/>
      <c r="P17" s="6">
        <v>1.6118591</v>
      </c>
      <c r="Q17" s="6">
        <v>1.7696409200000001</v>
      </c>
      <c r="R17" s="6">
        <v>1.9357700900000001</v>
      </c>
      <c r="S17" s="6">
        <v>2.06918026</v>
      </c>
      <c r="T17" s="6">
        <v>2.21264013</v>
      </c>
      <c r="U17" s="6">
        <v>2.3752628900000001</v>
      </c>
      <c r="V17" s="6">
        <v>2.4936823800000001</v>
      </c>
      <c r="W17" s="6"/>
      <c r="X17" s="159">
        <v>0.72404146000000003</v>
      </c>
    </row>
    <row r="18" spans="1:24" ht="15" customHeight="1">
      <c r="A18" s="124" t="s">
        <v>113</v>
      </c>
      <c r="B18" s="124" t="s">
        <v>114</v>
      </c>
      <c r="C18" s="124"/>
      <c r="D18" s="124"/>
      <c r="E18" s="4"/>
      <c r="F18" s="6">
        <v>102.80235</v>
      </c>
      <c r="G18" s="6">
        <v>106.79040000000001</v>
      </c>
      <c r="H18" s="6">
        <v>109.56864552</v>
      </c>
      <c r="I18" s="6">
        <v>112.51738564</v>
      </c>
      <c r="J18" s="6">
        <v>115.93819722000001</v>
      </c>
      <c r="K18" s="6">
        <v>119.53440151</v>
      </c>
      <c r="L18" s="6">
        <v>123.27053232999999</v>
      </c>
      <c r="M18" s="6"/>
      <c r="N18" s="146">
        <v>15.432222680000001</v>
      </c>
      <c r="O18" s="6"/>
      <c r="P18" s="6">
        <v>20.046751929999999</v>
      </c>
      <c r="Q18" s="6">
        <v>20.205352520000002</v>
      </c>
      <c r="R18" s="6">
        <v>20.02194008</v>
      </c>
      <c r="S18" s="6">
        <v>19.916661319999999</v>
      </c>
      <c r="T18" s="6">
        <v>19.899528849999999</v>
      </c>
      <c r="U18" s="6">
        <v>19.920062959999999</v>
      </c>
      <c r="V18" s="6">
        <v>19.961242339999998</v>
      </c>
      <c r="W18" s="6"/>
      <c r="X18" s="159">
        <v>-0.24411016999999999</v>
      </c>
    </row>
    <row r="19" spans="1:24" ht="15" customHeight="1">
      <c r="A19" s="124" t="s">
        <v>115</v>
      </c>
      <c r="B19" s="124" t="s">
        <v>116</v>
      </c>
      <c r="C19" s="124"/>
      <c r="D19" s="124"/>
      <c r="E19" s="4"/>
      <c r="F19" s="6">
        <v>24.234408999999999</v>
      </c>
      <c r="G19" s="6">
        <v>25.11</v>
      </c>
      <c r="H19" s="6">
        <v>25.675108380000001</v>
      </c>
      <c r="I19" s="6">
        <v>26.470561920000002</v>
      </c>
      <c r="J19" s="6">
        <v>27.054897230000002</v>
      </c>
      <c r="K19" s="6">
        <v>27.737449940000001</v>
      </c>
      <c r="L19" s="6">
        <v>28.428301820000001</v>
      </c>
      <c r="M19" s="6"/>
      <c r="N19" s="146">
        <v>13.21506102</v>
      </c>
      <c r="O19" s="6"/>
      <c r="P19" s="6">
        <v>4.7257789900000002</v>
      </c>
      <c r="Q19" s="6">
        <v>4.7509551600000002</v>
      </c>
      <c r="R19" s="6">
        <v>4.6917206900000004</v>
      </c>
      <c r="S19" s="6">
        <v>4.6855444899999998</v>
      </c>
      <c r="T19" s="6">
        <v>4.6436784500000003</v>
      </c>
      <c r="U19" s="6">
        <v>4.6223659699999997</v>
      </c>
      <c r="V19" s="6">
        <v>4.6034053000000004</v>
      </c>
      <c r="W19" s="6"/>
      <c r="X19" s="159">
        <v>-0.14754986</v>
      </c>
    </row>
    <row r="20" spans="1:24" ht="15" customHeight="1">
      <c r="A20" s="124" t="s">
        <v>117</v>
      </c>
      <c r="B20" s="124" t="s">
        <v>118</v>
      </c>
      <c r="C20" s="124"/>
      <c r="D20" s="124"/>
      <c r="E20" s="4"/>
      <c r="F20" s="6">
        <v>15.811635000000001</v>
      </c>
      <c r="G20" s="6">
        <v>16.451000000000001</v>
      </c>
      <c r="H20" s="6">
        <v>16.95929259</v>
      </c>
      <c r="I20" s="6">
        <v>17.333324279999999</v>
      </c>
      <c r="J20" s="6">
        <v>17.324755329999999</v>
      </c>
      <c r="K20" s="6">
        <v>17.48133267</v>
      </c>
      <c r="L20" s="6">
        <v>17.716873</v>
      </c>
      <c r="M20" s="6"/>
      <c r="N20" s="146">
        <v>7.6948088200000004</v>
      </c>
      <c r="O20" s="6"/>
      <c r="P20" s="6">
        <v>3.0833140000000001</v>
      </c>
      <c r="Q20" s="6">
        <v>3.1126229900000002</v>
      </c>
      <c r="R20" s="6">
        <v>3.0990429599999998</v>
      </c>
      <c r="S20" s="6">
        <v>3.0681653999999998</v>
      </c>
      <c r="T20" s="6">
        <v>2.9736055700000001</v>
      </c>
      <c r="U20" s="6">
        <v>2.91321363</v>
      </c>
      <c r="V20" s="6">
        <v>2.8688997199999999</v>
      </c>
      <c r="W20" s="6"/>
      <c r="X20" s="159">
        <v>-0.24372326999999999</v>
      </c>
    </row>
    <row r="21" spans="1:24" ht="15" customHeight="1">
      <c r="A21" s="124" t="s">
        <v>119</v>
      </c>
      <c r="B21" s="124" t="s">
        <v>120</v>
      </c>
      <c r="C21" s="124"/>
      <c r="D21" s="124"/>
      <c r="E21" s="4"/>
      <c r="F21" s="6">
        <v>5.5735190000000001</v>
      </c>
      <c r="G21" s="6">
        <v>4.4690000000000003</v>
      </c>
      <c r="H21" s="6">
        <v>4.2617521900000002</v>
      </c>
      <c r="I21" s="6">
        <v>4.3994606899999997</v>
      </c>
      <c r="J21" s="6">
        <v>4.4822497800000001</v>
      </c>
      <c r="K21" s="6">
        <v>4.59282272</v>
      </c>
      <c r="L21" s="6">
        <v>4.7581445599999999</v>
      </c>
      <c r="M21" s="6"/>
      <c r="N21" s="146">
        <v>6.4700058599999997</v>
      </c>
      <c r="O21" s="6"/>
      <c r="P21" s="6">
        <v>1.08685213</v>
      </c>
      <c r="Q21" s="6">
        <v>0.84556028000000005</v>
      </c>
      <c r="R21" s="6">
        <v>0.77876793</v>
      </c>
      <c r="S21" s="6">
        <v>0.77874692999999995</v>
      </c>
      <c r="T21" s="6">
        <v>0.76932935999999996</v>
      </c>
      <c r="U21" s="6">
        <v>0.76538065</v>
      </c>
      <c r="V21" s="6">
        <v>0.77048808999999996</v>
      </c>
      <c r="W21" s="6"/>
      <c r="X21" s="159">
        <v>-7.5072189999999997E-2</v>
      </c>
    </row>
    <row r="22" spans="1:24" ht="15" customHeight="1">
      <c r="A22" s="124" t="s">
        <v>121</v>
      </c>
      <c r="B22" s="124" t="s">
        <v>122</v>
      </c>
      <c r="C22" s="124"/>
      <c r="D22" s="124"/>
      <c r="E22" s="4"/>
      <c r="F22" s="6">
        <v>20.137143999999999</v>
      </c>
      <c r="G22" s="6">
        <v>21.76</v>
      </c>
      <c r="H22" s="6">
        <v>22.439495040000001</v>
      </c>
      <c r="I22" s="6">
        <v>23.062782779999999</v>
      </c>
      <c r="J22" s="6">
        <v>23.80656531</v>
      </c>
      <c r="K22" s="6">
        <v>24.602722570000001</v>
      </c>
      <c r="L22" s="6">
        <v>25.3593568</v>
      </c>
      <c r="M22" s="6"/>
      <c r="N22" s="146">
        <v>16.54116174</v>
      </c>
      <c r="O22" s="6"/>
      <c r="P22" s="6">
        <v>3.9268006099999999</v>
      </c>
      <c r="Q22" s="6">
        <v>4.1171160599999999</v>
      </c>
      <c r="R22" s="6">
        <v>4.1004634400000004</v>
      </c>
      <c r="S22" s="6">
        <v>4.0823347500000002</v>
      </c>
      <c r="T22" s="6">
        <v>4.0861376500000004</v>
      </c>
      <c r="U22" s="6">
        <v>4.0999727000000004</v>
      </c>
      <c r="V22" s="6">
        <v>4.1064499100000003</v>
      </c>
      <c r="W22" s="6"/>
      <c r="X22" s="159">
        <v>-1.0666149999999999E-2</v>
      </c>
    </row>
    <row r="23" spans="1:24" ht="15" customHeight="1">
      <c r="A23" s="135"/>
      <c r="B23" s="124" t="s">
        <v>123</v>
      </c>
      <c r="C23" s="124"/>
      <c r="D23" s="124"/>
      <c r="E23" s="4"/>
      <c r="F23" s="6">
        <v>2.763503</v>
      </c>
      <c r="G23" s="6">
        <v>2.8079999999999998</v>
      </c>
      <c r="H23" s="6">
        <v>2.8721812999999998</v>
      </c>
      <c r="I23" s="6">
        <v>2.9183478100000002</v>
      </c>
      <c r="J23" s="6">
        <v>2.98703071</v>
      </c>
      <c r="K23" s="6">
        <v>3.0473524300000001</v>
      </c>
      <c r="L23" s="6">
        <v>3.10692704</v>
      </c>
      <c r="M23" s="6"/>
      <c r="N23" s="146">
        <v>10.64555002</v>
      </c>
      <c r="O23" s="6"/>
      <c r="P23" s="6">
        <v>0.53889098000000002</v>
      </c>
      <c r="Q23" s="6">
        <v>0.53128960999999997</v>
      </c>
      <c r="R23" s="6">
        <v>0.52484578999999998</v>
      </c>
      <c r="S23" s="6">
        <v>0.51657567999999998</v>
      </c>
      <c r="T23" s="6">
        <v>0.51269129000000002</v>
      </c>
      <c r="U23" s="6">
        <v>0.50783248999999997</v>
      </c>
      <c r="V23" s="6">
        <v>0.50310582999999998</v>
      </c>
      <c r="W23" s="6"/>
      <c r="X23" s="159">
        <v>-2.8183779999999999E-2</v>
      </c>
    </row>
    <row r="24" spans="1:24" ht="15" customHeight="1">
      <c r="A24" s="133"/>
      <c r="B24" s="133" t="s">
        <v>124</v>
      </c>
      <c r="C24" s="133"/>
      <c r="D24" s="134"/>
      <c r="E24" s="108"/>
      <c r="F24" s="155">
        <v>3.7086190499999998</v>
      </c>
      <c r="G24" s="155">
        <v>4.9541110000000002</v>
      </c>
      <c r="H24" s="155">
        <v>5.1483910000000002</v>
      </c>
      <c r="I24" s="155">
        <v>5.1839719999999998</v>
      </c>
      <c r="J24" s="155">
        <v>5.404693</v>
      </c>
      <c r="K24" s="155">
        <v>5.5390100000000002</v>
      </c>
      <c r="L24" s="155">
        <v>5.7224310000000003</v>
      </c>
      <c r="M24" s="6"/>
      <c r="N24" s="161">
        <v>15.50873608</v>
      </c>
      <c r="O24" s="6"/>
      <c r="P24" s="155">
        <v>0.72319131000000003</v>
      </c>
      <c r="Q24" s="155">
        <v>0.93734605000000004</v>
      </c>
      <c r="R24" s="155">
        <v>0.94078717000000001</v>
      </c>
      <c r="S24" s="155">
        <v>0.91761298999999996</v>
      </c>
      <c r="T24" s="155">
        <v>0.92765668999999995</v>
      </c>
      <c r="U24" s="155">
        <v>0.92306003000000003</v>
      </c>
      <c r="V24" s="155">
        <v>0.92663534000000003</v>
      </c>
      <c r="W24" s="6"/>
      <c r="X24" s="162">
        <v>-1.07107E-2</v>
      </c>
    </row>
    <row r="25" spans="1:24" ht="15" customHeight="1">
      <c r="A25" s="133" t="s">
        <v>125</v>
      </c>
      <c r="B25" s="133"/>
      <c r="C25" s="133"/>
      <c r="D25" s="134"/>
      <c r="E25" s="108"/>
      <c r="F25" s="156">
        <v>261.54308800000001</v>
      </c>
      <c r="G25" s="156">
        <v>269.661</v>
      </c>
      <c r="H25" s="156">
        <v>280.11932861000003</v>
      </c>
      <c r="I25" s="156">
        <v>289.93080893000001</v>
      </c>
      <c r="J25" s="156">
        <v>298.39003453999999</v>
      </c>
      <c r="K25" s="156">
        <v>306.27998642</v>
      </c>
      <c r="L25" s="156">
        <v>314.38241293999999</v>
      </c>
      <c r="M25" s="36"/>
      <c r="N25" s="157">
        <v>16.584308790000001</v>
      </c>
      <c r="O25" s="36"/>
      <c r="P25" s="163">
        <v>51.001649329999999</v>
      </c>
      <c r="Q25" s="163">
        <v>51.021398599999998</v>
      </c>
      <c r="R25" s="156">
        <v>51.187384729999998</v>
      </c>
      <c r="S25" s="156">
        <v>51.320546559999997</v>
      </c>
      <c r="T25" s="156">
        <v>51.215399619999999</v>
      </c>
      <c r="U25" s="156">
        <v>51.040675630000003</v>
      </c>
      <c r="V25" s="156">
        <v>50.908059000000002</v>
      </c>
      <c r="W25" s="6"/>
      <c r="X25" s="158">
        <v>-0.11333959</v>
      </c>
    </row>
    <row r="26" spans="1:24" ht="15" customHeight="1">
      <c r="A26" s="124" t="s">
        <v>126</v>
      </c>
      <c r="B26" s="124" t="s">
        <v>127</v>
      </c>
      <c r="C26" s="124"/>
      <c r="D26" s="124"/>
      <c r="E26" s="4"/>
      <c r="F26" s="6">
        <v>24.447748000000001</v>
      </c>
      <c r="G26" s="6">
        <v>25.297000000000001</v>
      </c>
      <c r="H26" s="6">
        <v>26.226220680000001</v>
      </c>
      <c r="I26" s="6">
        <v>27.107722670000001</v>
      </c>
      <c r="J26" s="6">
        <v>27.989246860000002</v>
      </c>
      <c r="K26" s="6">
        <v>28.827678379999998</v>
      </c>
      <c r="L26" s="6">
        <v>29.66737818</v>
      </c>
      <c r="M26" s="6"/>
      <c r="N26" s="146">
        <v>17.276270610000001</v>
      </c>
      <c r="O26" s="6"/>
      <c r="P26" s="6">
        <v>4.7673807000000004</v>
      </c>
      <c r="Q26" s="6">
        <v>4.7863366200000002</v>
      </c>
      <c r="R26" s="6">
        <v>4.7924277599999998</v>
      </c>
      <c r="S26" s="6">
        <v>4.79832809</v>
      </c>
      <c r="T26" s="6">
        <v>4.8040493900000003</v>
      </c>
      <c r="U26" s="6">
        <v>4.8040493900000003</v>
      </c>
      <c r="V26" s="6">
        <v>4.8040493900000003</v>
      </c>
      <c r="W26" s="6"/>
      <c r="X26" s="159">
        <v>1.7712769999999999E-2</v>
      </c>
    </row>
    <row r="27" spans="1:24" ht="15" customHeight="1">
      <c r="A27" s="124" t="s">
        <v>128</v>
      </c>
      <c r="B27" s="124" t="s">
        <v>129</v>
      </c>
      <c r="C27" s="124"/>
      <c r="D27" s="124"/>
      <c r="E27" s="4"/>
      <c r="F27" s="6">
        <v>71.888489000000007</v>
      </c>
      <c r="G27" s="6">
        <v>73.703000000000003</v>
      </c>
      <c r="H27" s="6">
        <v>76.948965270000002</v>
      </c>
      <c r="I27" s="6">
        <v>77.747168180000003</v>
      </c>
      <c r="J27" s="6">
        <v>79.195474469999994</v>
      </c>
      <c r="K27" s="6">
        <v>80.564659230000004</v>
      </c>
      <c r="L27" s="6">
        <v>82.484990800000006</v>
      </c>
      <c r="M27" s="6"/>
      <c r="N27" s="146">
        <v>11.915377660000001</v>
      </c>
      <c r="O27" s="6"/>
      <c r="P27" s="6">
        <v>14.018460729999999</v>
      </c>
      <c r="Q27" s="6">
        <v>13.9450278</v>
      </c>
      <c r="R27" s="6">
        <v>14.061208519999999</v>
      </c>
      <c r="S27" s="6">
        <v>13.76199783</v>
      </c>
      <c r="T27" s="6">
        <v>13.59304066</v>
      </c>
      <c r="U27" s="6">
        <v>13.4258679</v>
      </c>
      <c r="V27" s="6">
        <v>13.356824700000001</v>
      </c>
      <c r="W27" s="6"/>
      <c r="X27" s="159">
        <v>-0.58820309999999998</v>
      </c>
    </row>
    <row r="28" spans="1:24" ht="15" customHeight="1">
      <c r="A28" s="124" t="s">
        <v>130</v>
      </c>
      <c r="B28" s="124" t="s">
        <v>131</v>
      </c>
      <c r="C28" s="124"/>
      <c r="D28" s="124"/>
      <c r="E28" s="4"/>
      <c r="F28" s="6">
        <v>5.3949129999999998</v>
      </c>
      <c r="G28" s="6">
        <v>5.66</v>
      </c>
      <c r="H28" s="6">
        <v>5.4624195799999997</v>
      </c>
      <c r="I28" s="6">
        <v>5.6561048700000001</v>
      </c>
      <c r="J28" s="6">
        <v>5.69405435</v>
      </c>
      <c r="K28" s="6">
        <v>5.8236505200000002</v>
      </c>
      <c r="L28" s="6">
        <v>6.0142552599999997</v>
      </c>
      <c r="M28" s="6"/>
      <c r="N28" s="146">
        <v>6.2589268799999997</v>
      </c>
      <c r="O28" s="6"/>
      <c r="P28" s="6">
        <v>1.0520234500000001</v>
      </c>
      <c r="Q28" s="6">
        <v>1.07090427</v>
      </c>
      <c r="R28" s="6">
        <v>0.99817093999999995</v>
      </c>
      <c r="S28" s="6">
        <v>1.0011850600000001</v>
      </c>
      <c r="T28" s="6">
        <v>0.97732240999999997</v>
      </c>
      <c r="U28" s="6">
        <v>0.97049454999999996</v>
      </c>
      <c r="V28" s="6">
        <v>0.97389055000000002</v>
      </c>
      <c r="W28" s="6"/>
      <c r="X28" s="159">
        <v>-9.7013719999999998E-2</v>
      </c>
    </row>
    <row r="29" spans="1:24" ht="15" customHeight="1">
      <c r="A29" s="124" t="s">
        <v>132</v>
      </c>
      <c r="B29" s="124" t="s">
        <v>133</v>
      </c>
      <c r="C29" s="124"/>
      <c r="D29" s="124"/>
      <c r="E29" s="4"/>
      <c r="F29" s="6">
        <v>71.468243000000001</v>
      </c>
      <c r="G29" s="6">
        <v>73.891999999999996</v>
      </c>
      <c r="H29" s="6">
        <v>77.27405564</v>
      </c>
      <c r="I29" s="6">
        <v>82.057955609999993</v>
      </c>
      <c r="J29" s="6">
        <v>85.28679425</v>
      </c>
      <c r="K29" s="6">
        <v>87.967366830000003</v>
      </c>
      <c r="L29" s="6">
        <v>90.144191030000002</v>
      </c>
      <c r="M29" s="6"/>
      <c r="N29" s="146">
        <v>21.994520420000001</v>
      </c>
      <c r="O29" s="6"/>
      <c r="P29" s="6">
        <v>13.936511550000001</v>
      </c>
      <c r="Q29" s="6">
        <v>13.98078767</v>
      </c>
      <c r="R29" s="6">
        <v>14.120613649999999</v>
      </c>
      <c r="S29" s="6">
        <v>14.525048740000001</v>
      </c>
      <c r="T29" s="6">
        <v>14.638549360000001</v>
      </c>
      <c r="U29" s="6">
        <v>14.65950776</v>
      </c>
      <c r="V29" s="6">
        <v>14.597081790000001</v>
      </c>
      <c r="W29" s="6"/>
      <c r="X29" s="159">
        <v>0.61629411999999995</v>
      </c>
    </row>
    <row r="30" spans="1:24" ht="15" customHeight="1">
      <c r="A30" s="124" t="s">
        <v>134</v>
      </c>
      <c r="B30" s="124" t="s">
        <v>135</v>
      </c>
      <c r="C30" s="124"/>
      <c r="D30" s="124"/>
      <c r="E30" s="4"/>
      <c r="F30" s="6">
        <v>82.975470000000001</v>
      </c>
      <c r="G30" s="6">
        <v>85.551000000000002</v>
      </c>
      <c r="H30" s="6">
        <v>88.786124220000005</v>
      </c>
      <c r="I30" s="6">
        <v>91.783099030000002</v>
      </c>
      <c r="J30" s="6">
        <v>94.544016549999995</v>
      </c>
      <c r="K30" s="6">
        <v>97.247520589999993</v>
      </c>
      <c r="L30" s="6">
        <v>100.05356885</v>
      </c>
      <c r="M30" s="6"/>
      <c r="N30" s="146">
        <v>16.951957140000001</v>
      </c>
      <c r="O30" s="6"/>
      <c r="P30" s="6">
        <v>16.18045369</v>
      </c>
      <c r="Q30" s="6">
        <v>16.18673695</v>
      </c>
      <c r="R30" s="6">
        <v>16.22426243</v>
      </c>
      <c r="S30" s="6">
        <v>16.246492830000001</v>
      </c>
      <c r="T30" s="6">
        <v>16.227450749999999</v>
      </c>
      <c r="U30" s="6">
        <v>16.206018589999999</v>
      </c>
      <c r="V30" s="6">
        <v>16.20171096</v>
      </c>
      <c r="W30" s="6"/>
      <c r="X30" s="159">
        <v>1.4974019999999999E-2</v>
      </c>
    </row>
    <row r="31" spans="1:24" ht="15" customHeight="1">
      <c r="A31" s="136"/>
      <c r="B31" s="137" t="s">
        <v>123</v>
      </c>
      <c r="C31" s="137"/>
      <c r="D31" s="137"/>
      <c r="E31" s="12"/>
      <c r="F31" s="13">
        <v>5.3682249999999998</v>
      </c>
      <c r="G31" s="13">
        <v>5.5579999999999998</v>
      </c>
      <c r="H31" s="13">
        <v>5.4215432300000002</v>
      </c>
      <c r="I31" s="13">
        <v>5.5787585699999998</v>
      </c>
      <c r="J31" s="13">
        <v>5.6804480599999998</v>
      </c>
      <c r="K31" s="13">
        <v>5.8491108699999996</v>
      </c>
      <c r="L31" s="13">
        <v>6.0180288199999996</v>
      </c>
      <c r="M31" s="6"/>
      <c r="N31" s="164">
        <v>8.2768769300000002</v>
      </c>
      <c r="O31" s="6"/>
      <c r="P31" s="13">
        <v>1.04681921</v>
      </c>
      <c r="Q31" s="13">
        <v>1.0516052899999999</v>
      </c>
      <c r="R31" s="13">
        <v>0.99070142999999999</v>
      </c>
      <c r="S31" s="13">
        <v>0.98749401999999997</v>
      </c>
      <c r="T31" s="13">
        <v>0.97498704000000003</v>
      </c>
      <c r="U31" s="13">
        <v>0.97473743999999996</v>
      </c>
      <c r="V31" s="13">
        <v>0.97450161000000002</v>
      </c>
      <c r="W31" s="13"/>
      <c r="X31" s="165">
        <v>-7.7103679999999994E-2</v>
      </c>
    </row>
    <row r="32" spans="1:24" ht="15" customHeight="1">
      <c r="A32" s="124" t="s">
        <v>136</v>
      </c>
      <c r="B32" s="135"/>
      <c r="C32" s="135"/>
      <c r="D32" s="12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ht="15" customHeight="1">
      <c r="A33" s="124" t="s">
        <v>137</v>
      </c>
      <c r="B33" s="135"/>
      <c r="C33" s="135"/>
      <c r="D33" s="12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ht="15" customHeight="1">
      <c r="A34" s="124" t="s">
        <v>138</v>
      </c>
      <c r="B34" s="135"/>
      <c r="C34" s="135"/>
      <c r="D34" s="12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</sheetData>
  <mergeCells count="6">
    <mergeCell ref="A2:E3"/>
    <mergeCell ref="F2:L2"/>
    <mergeCell ref="P2:V2"/>
    <mergeCell ref="A10:E11"/>
    <mergeCell ref="F10:L10"/>
    <mergeCell ref="P10:V10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D290B-198E-40BC-B651-B9EA2FE92C9F}">
  <sheetPr>
    <pageSetUpPr fitToPage="1"/>
  </sheetPr>
  <dimension ref="A1:M17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153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140</v>
      </c>
      <c r="B3" s="168"/>
      <c r="C3" s="167"/>
      <c r="D3" s="167"/>
      <c r="E3" s="172"/>
      <c r="F3" s="172"/>
      <c r="G3" s="173">
        <v>36083.815000000002</v>
      </c>
      <c r="H3" s="173">
        <v>36661.300000000003</v>
      </c>
      <c r="I3" s="174">
        <v>37401.294089390001</v>
      </c>
      <c r="J3" s="174">
        <v>38165.197849869997</v>
      </c>
      <c r="K3" s="174">
        <v>38837.833179720001</v>
      </c>
      <c r="L3" s="174">
        <v>39687.799099960001</v>
      </c>
      <c r="M3" s="174">
        <v>40640.80641212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7.0364470099999998</v>
      </c>
      <c r="H4" s="175">
        <v>6.9365269700000001</v>
      </c>
      <c r="I4" s="176">
        <v>6.8344959999999997</v>
      </c>
      <c r="J4" s="176">
        <v>6.7556077300000004</v>
      </c>
      <c r="K4" s="176">
        <v>6.6660910800000002</v>
      </c>
      <c r="L4" s="176">
        <v>6.6138571600000002</v>
      </c>
      <c r="M4" s="176">
        <v>6.58098063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95">
        <v>-45</v>
      </c>
      <c r="J5" s="95">
        <v>-73.75</v>
      </c>
      <c r="K5" s="95">
        <v>-124.16666667</v>
      </c>
      <c r="L5" s="95">
        <v>-130.41666667000001</v>
      </c>
      <c r="M5" s="95">
        <v>-136.66666667000001</v>
      </c>
    </row>
    <row r="6" spans="1:13" ht="15" customHeight="1">
      <c r="A6" s="124"/>
      <c r="B6" s="169"/>
      <c r="C6" s="124" t="s">
        <v>143</v>
      </c>
      <c r="D6" s="124"/>
      <c r="E6" s="4"/>
      <c r="F6" s="4"/>
      <c r="G6" s="6"/>
      <c r="H6" s="6"/>
      <c r="I6" s="177">
        <v>-2.5</v>
      </c>
      <c r="J6" s="177">
        <v>-5</v>
      </c>
      <c r="K6" s="177">
        <v>-7.5</v>
      </c>
      <c r="L6" s="177">
        <v>-7.5</v>
      </c>
      <c r="M6" s="177">
        <v>-7.5</v>
      </c>
    </row>
    <row r="7" spans="1:13" ht="15" customHeight="1">
      <c r="A7" s="124"/>
      <c r="B7" s="169"/>
      <c r="C7" s="124" t="s">
        <v>144</v>
      </c>
      <c r="D7" s="124"/>
      <c r="E7" s="4"/>
      <c r="F7" s="4"/>
      <c r="G7" s="6"/>
      <c r="H7" s="6"/>
      <c r="I7" s="177">
        <v>-30</v>
      </c>
      <c r="J7" s="177">
        <v>-50</v>
      </c>
      <c r="K7" s="177">
        <v>-50</v>
      </c>
      <c r="L7" s="177">
        <v>-50</v>
      </c>
      <c r="M7" s="177">
        <v>-50</v>
      </c>
    </row>
    <row r="8" spans="1:13" ht="15" customHeight="1">
      <c r="A8" s="124"/>
      <c r="B8" s="169"/>
      <c r="C8" s="124" t="s">
        <v>145</v>
      </c>
      <c r="D8" s="124"/>
      <c r="E8" s="4"/>
      <c r="F8" s="4"/>
      <c r="G8" s="6"/>
      <c r="H8" s="6"/>
      <c r="I8" s="177">
        <v>-12.5</v>
      </c>
      <c r="J8" s="177">
        <v>-18.75</v>
      </c>
      <c r="K8" s="177">
        <v>-25</v>
      </c>
      <c r="L8" s="177">
        <v>-31.25</v>
      </c>
      <c r="M8" s="177">
        <v>-37.5</v>
      </c>
    </row>
    <row r="9" spans="1:13" ht="15" customHeight="1">
      <c r="A9" s="124"/>
      <c r="B9" s="169"/>
      <c r="C9" s="124" t="s">
        <v>146</v>
      </c>
      <c r="D9" s="124"/>
      <c r="E9" s="4"/>
      <c r="F9" s="4"/>
      <c r="G9" s="6"/>
      <c r="H9" s="6"/>
      <c r="I9" s="177">
        <v>0</v>
      </c>
      <c r="J9" s="177">
        <v>0</v>
      </c>
      <c r="K9" s="177">
        <v>-41.666666669999998</v>
      </c>
      <c r="L9" s="177">
        <v>-41.666666669999998</v>
      </c>
      <c r="M9" s="177">
        <v>-41.666666669999998</v>
      </c>
    </row>
    <row r="10" spans="1:13" ht="15" customHeight="1">
      <c r="A10" s="124"/>
      <c r="B10" s="135" t="s">
        <v>147</v>
      </c>
      <c r="C10" s="35"/>
      <c r="D10" s="135"/>
      <c r="E10" s="35"/>
      <c r="F10" s="35"/>
      <c r="G10" s="36"/>
      <c r="H10" s="36"/>
      <c r="I10" s="95">
        <v>66.666666669999998</v>
      </c>
      <c r="J10" s="95">
        <v>43.333333330000002</v>
      </c>
      <c r="K10" s="95">
        <v>46.666666669999998</v>
      </c>
      <c r="L10" s="95">
        <v>50</v>
      </c>
      <c r="M10" s="95">
        <v>50</v>
      </c>
    </row>
    <row r="11" spans="1:13" ht="15" customHeight="1">
      <c r="A11" s="124"/>
      <c r="B11" s="169"/>
      <c r="C11" s="124" t="s">
        <v>148</v>
      </c>
      <c r="D11" s="124"/>
      <c r="E11" s="4"/>
      <c r="F11" s="4"/>
      <c r="G11" s="6"/>
      <c r="H11" s="6"/>
      <c r="I11" s="177">
        <v>56.666666669999998</v>
      </c>
      <c r="J11" s="177">
        <v>33.333333330000002</v>
      </c>
      <c r="K11" s="177">
        <v>36.666666669999998</v>
      </c>
      <c r="L11" s="177">
        <v>40</v>
      </c>
      <c r="M11" s="177">
        <v>40</v>
      </c>
    </row>
    <row r="12" spans="1:13" ht="15" customHeight="1">
      <c r="A12" s="124"/>
      <c r="B12" s="169"/>
      <c r="C12" s="124" t="s">
        <v>149</v>
      </c>
      <c r="D12" s="124"/>
      <c r="E12" s="4"/>
      <c r="F12" s="4"/>
      <c r="G12" s="6"/>
      <c r="H12" s="6"/>
      <c r="I12" s="177">
        <v>10</v>
      </c>
      <c r="J12" s="177">
        <v>10</v>
      </c>
      <c r="K12" s="177">
        <v>10</v>
      </c>
      <c r="L12" s="177">
        <v>10</v>
      </c>
      <c r="M12" s="177">
        <v>10</v>
      </c>
    </row>
    <row r="13" spans="1:13" ht="15" customHeight="1">
      <c r="A13" s="124"/>
      <c r="B13" s="135" t="s">
        <v>150</v>
      </c>
      <c r="C13" s="35"/>
      <c r="D13" s="135"/>
      <c r="E13" s="35"/>
      <c r="F13" s="35"/>
      <c r="G13" s="178">
        <v>36083.815000000002</v>
      </c>
      <c r="H13" s="178">
        <v>36661.300000000003</v>
      </c>
      <c r="I13" s="179">
        <v>37379.627422719997</v>
      </c>
      <c r="J13" s="179">
        <v>38195.614516540001</v>
      </c>
      <c r="K13" s="179">
        <v>38915.333179720001</v>
      </c>
      <c r="L13" s="179">
        <v>39768.215766629997</v>
      </c>
      <c r="M13" s="179">
        <v>40727.473078789997</v>
      </c>
    </row>
    <row r="14" spans="1:13" ht="15" customHeight="1">
      <c r="A14" s="137"/>
      <c r="B14" s="170"/>
      <c r="C14" s="137" t="s">
        <v>141</v>
      </c>
      <c r="D14" s="12"/>
      <c r="E14" s="12"/>
      <c r="F14" s="12"/>
      <c r="G14" s="175">
        <v>7.0364470099999998</v>
      </c>
      <c r="H14" s="175">
        <v>6.9365269700000001</v>
      </c>
      <c r="I14" s="176">
        <v>6.8305367500000003</v>
      </c>
      <c r="J14" s="176">
        <v>6.7609917700000004</v>
      </c>
      <c r="K14" s="176">
        <v>6.6793931100000004</v>
      </c>
      <c r="L14" s="176">
        <v>6.6272583599999999</v>
      </c>
      <c r="M14" s="176">
        <v>6.5950145999999998</v>
      </c>
    </row>
    <row r="15" spans="1:13" ht="15" customHeight="1">
      <c r="A15" s="124"/>
      <c r="B15" s="135" t="s">
        <v>151</v>
      </c>
      <c r="C15" s="35"/>
      <c r="D15" s="135"/>
      <c r="E15" s="35"/>
      <c r="F15" s="35"/>
      <c r="G15" s="36">
        <v>-543.16770885000005</v>
      </c>
      <c r="H15" s="36">
        <v>-560.36266666999995</v>
      </c>
      <c r="I15" s="179">
        <v>-732.59933333000004</v>
      </c>
      <c r="J15" s="179">
        <v>-918.06600000000003</v>
      </c>
      <c r="K15" s="179">
        <v>-1044.39133333</v>
      </c>
      <c r="L15" s="179">
        <v>-1072.06466667</v>
      </c>
      <c r="M15" s="179">
        <v>-1085.3979999999999</v>
      </c>
    </row>
    <row r="16" spans="1:13" ht="15" customHeight="1">
      <c r="A16" s="124"/>
      <c r="B16" s="135" t="s">
        <v>152</v>
      </c>
      <c r="C16" s="35"/>
      <c r="D16" s="135"/>
      <c r="E16" s="35"/>
      <c r="F16" s="35"/>
      <c r="G16" s="178">
        <v>36626.982708850002</v>
      </c>
      <c r="H16" s="178">
        <v>37221.662666670003</v>
      </c>
      <c r="I16" s="179">
        <v>38112.226756049997</v>
      </c>
      <c r="J16" s="179">
        <v>39113.68051654</v>
      </c>
      <c r="K16" s="179">
        <v>39959.724513059999</v>
      </c>
      <c r="L16" s="179">
        <v>40840.280433300002</v>
      </c>
      <c r="M16" s="179">
        <v>41812.871078789998</v>
      </c>
    </row>
    <row r="17" spans="1:13" ht="15" customHeight="1">
      <c r="A17" s="137"/>
      <c r="B17" s="170"/>
      <c r="C17" s="137" t="s">
        <v>141</v>
      </c>
      <c r="D17" s="12"/>
      <c r="E17" s="12"/>
      <c r="F17" s="12"/>
      <c r="G17" s="175">
        <v>7.1423662600000002</v>
      </c>
      <c r="H17" s="175">
        <v>7.0425507899999999</v>
      </c>
      <c r="I17" s="176">
        <v>6.9644077199999996</v>
      </c>
      <c r="J17" s="176">
        <v>6.9234983000000003</v>
      </c>
      <c r="K17" s="176">
        <v>6.8586515099999996</v>
      </c>
      <c r="L17" s="176">
        <v>6.8059148399999998</v>
      </c>
      <c r="M17" s="176">
        <v>6.7707734899999998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F9AF-712A-447A-B0FA-F8BA14C14821}">
  <sheetPr>
    <pageSetUpPr fitToPage="1"/>
  </sheetPr>
  <dimension ref="A1:M20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164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154</v>
      </c>
      <c r="B3" s="168"/>
      <c r="C3" s="167"/>
      <c r="D3" s="167"/>
      <c r="E3" s="172"/>
      <c r="F3" s="172"/>
      <c r="G3" s="173">
        <v>58781.366999999998</v>
      </c>
      <c r="H3" s="173">
        <v>59764.3</v>
      </c>
      <c r="I3" s="174">
        <v>61092.048887630001</v>
      </c>
      <c r="J3" s="174">
        <v>61878.96027353</v>
      </c>
      <c r="K3" s="174">
        <v>63001.697244329996</v>
      </c>
      <c r="L3" s="174">
        <v>64143.155128519997</v>
      </c>
      <c r="M3" s="174">
        <v>65320.10099649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11.462534489999999</v>
      </c>
      <c r="H4" s="175">
        <v>11.307746290000001</v>
      </c>
      <c r="I4" s="176">
        <v>11.1636074</v>
      </c>
      <c r="J4" s="176">
        <v>10.95317215</v>
      </c>
      <c r="K4" s="176">
        <v>10.813555170000001</v>
      </c>
      <c r="L4" s="176">
        <v>10.68927165</v>
      </c>
      <c r="M4" s="176">
        <v>10.57730782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95">
        <v>-12.5</v>
      </c>
      <c r="J5" s="95">
        <v>-18.75</v>
      </c>
      <c r="K5" s="95">
        <v>-66.666666669999998</v>
      </c>
      <c r="L5" s="95">
        <v>-72.916666669999998</v>
      </c>
      <c r="M5" s="95">
        <v>-79.166666669999998</v>
      </c>
    </row>
    <row r="6" spans="1:13" ht="15" customHeight="1">
      <c r="A6" s="124"/>
      <c r="B6" s="169"/>
      <c r="C6" s="124" t="s">
        <v>155</v>
      </c>
      <c r="D6" s="124"/>
      <c r="E6" s="4"/>
      <c r="F6" s="4"/>
      <c r="G6" s="6"/>
      <c r="H6" s="6"/>
      <c r="I6" s="177">
        <v>-12.5</v>
      </c>
      <c r="J6" s="177">
        <v>-18.75</v>
      </c>
      <c r="K6" s="177">
        <v>-25</v>
      </c>
      <c r="L6" s="177">
        <v>-31.25</v>
      </c>
      <c r="M6" s="177">
        <v>-37.5</v>
      </c>
    </row>
    <row r="7" spans="1:13" ht="15" customHeight="1">
      <c r="A7" s="124"/>
      <c r="B7" s="169"/>
      <c r="C7" s="124" t="s">
        <v>156</v>
      </c>
      <c r="D7" s="124"/>
      <c r="E7" s="4"/>
      <c r="F7" s="4"/>
      <c r="G7" s="6"/>
      <c r="H7" s="6"/>
      <c r="I7" s="177">
        <v>0</v>
      </c>
      <c r="J7" s="177">
        <v>0</v>
      </c>
      <c r="K7" s="177">
        <v>-41.666666669999998</v>
      </c>
      <c r="L7" s="177">
        <v>-41.666666669999998</v>
      </c>
      <c r="M7" s="177">
        <v>-41.666666669999998</v>
      </c>
    </row>
    <row r="8" spans="1:13" ht="15" customHeight="1">
      <c r="A8" s="124"/>
      <c r="B8" s="135" t="s">
        <v>147</v>
      </c>
      <c r="C8" s="35"/>
      <c r="D8" s="135"/>
      <c r="E8" s="35"/>
      <c r="F8" s="35"/>
      <c r="G8" s="36"/>
      <c r="H8" s="36"/>
      <c r="I8" s="95">
        <v>238.33333332999999</v>
      </c>
      <c r="J8" s="95">
        <v>283.16666666999998</v>
      </c>
      <c r="K8" s="95">
        <v>286.5</v>
      </c>
      <c r="L8" s="95">
        <v>306.5</v>
      </c>
      <c r="M8" s="95">
        <v>306.5</v>
      </c>
    </row>
    <row r="9" spans="1:13" ht="15" customHeight="1">
      <c r="A9" s="124"/>
      <c r="B9" s="169"/>
      <c r="C9" s="124" t="s">
        <v>157</v>
      </c>
      <c r="D9" s="124"/>
      <c r="E9" s="4"/>
      <c r="F9" s="4"/>
      <c r="G9" s="6"/>
      <c r="H9" s="6"/>
      <c r="I9" s="177">
        <v>10</v>
      </c>
      <c r="J9" s="177">
        <v>10</v>
      </c>
      <c r="K9" s="177">
        <v>10</v>
      </c>
      <c r="L9" s="177">
        <v>10</v>
      </c>
      <c r="M9" s="177">
        <v>10</v>
      </c>
    </row>
    <row r="10" spans="1:13" ht="15" customHeight="1">
      <c r="A10" s="124"/>
      <c r="B10" s="169"/>
      <c r="C10" s="124" t="s">
        <v>158</v>
      </c>
      <c r="D10" s="124"/>
      <c r="E10" s="4"/>
      <c r="F10" s="4"/>
      <c r="G10" s="6"/>
      <c r="H10" s="6"/>
      <c r="I10" s="177">
        <v>56.666666669999998</v>
      </c>
      <c r="J10" s="177">
        <v>33.333333330000002</v>
      </c>
      <c r="K10" s="177">
        <v>36.666666669999998</v>
      </c>
      <c r="L10" s="177">
        <v>40</v>
      </c>
      <c r="M10" s="177">
        <v>40</v>
      </c>
    </row>
    <row r="11" spans="1:13" ht="15" customHeight="1">
      <c r="A11" s="124"/>
      <c r="B11" s="169"/>
      <c r="C11" s="124" t="s">
        <v>159</v>
      </c>
      <c r="D11" s="124"/>
      <c r="E11" s="4"/>
      <c r="F11" s="4"/>
      <c r="G11" s="6"/>
      <c r="H11" s="6"/>
      <c r="I11" s="177">
        <v>5</v>
      </c>
      <c r="J11" s="177">
        <v>5</v>
      </c>
      <c r="K11" s="177">
        <v>5</v>
      </c>
      <c r="L11" s="177">
        <v>5</v>
      </c>
      <c r="M11" s="177">
        <v>5</v>
      </c>
    </row>
    <row r="12" spans="1:13" ht="15" customHeight="1">
      <c r="A12" s="124"/>
      <c r="B12" s="169"/>
      <c r="C12" s="124" t="s">
        <v>160</v>
      </c>
      <c r="D12" s="124"/>
      <c r="E12" s="4"/>
      <c r="F12" s="4"/>
      <c r="G12" s="6"/>
      <c r="H12" s="6"/>
      <c r="I12" s="177">
        <v>30</v>
      </c>
      <c r="J12" s="177">
        <v>32.5</v>
      </c>
      <c r="K12" s="177">
        <v>32.5</v>
      </c>
      <c r="L12" s="177">
        <v>32.5</v>
      </c>
      <c r="M12" s="177">
        <v>32.5</v>
      </c>
    </row>
    <row r="13" spans="1:13" ht="15" customHeight="1">
      <c r="A13" s="124"/>
      <c r="B13" s="169"/>
      <c r="C13" s="180" t="s">
        <v>161</v>
      </c>
      <c r="D13" s="124"/>
      <c r="E13" s="4"/>
      <c r="F13" s="4"/>
      <c r="G13" s="6"/>
      <c r="H13" s="6"/>
      <c r="I13" s="177">
        <v>93.333333330000002</v>
      </c>
      <c r="J13" s="177">
        <v>157.33333332999999</v>
      </c>
      <c r="K13" s="177">
        <v>157.33333332999999</v>
      </c>
      <c r="L13" s="177">
        <v>174</v>
      </c>
      <c r="M13" s="177">
        <v>174</v>
      </c>
    </row>
    <row r="14" spans="1:13" ht="15" customHeight="1">
      <c r="A14" s="124"/>
      <c r="B14" s="169"/>
      <c r="C14" s="124" t="s">
        <v>162</v>
      </c>
      <c r="D14" s="124"/>
      <c r="E14" s="4"/>
      <c r="F14" s="4"/>
      <c r="G14" s="6"/>
      <c r="H14" s="6"/>
      <c r="I14" s="177">
        <v>40</v>
      </c>
      <c r="J14" s="177">
        <v>40</v>
      </c>
      <c r="K14" s="177">
        <v>40</v>
      </c>
      <c r="L14" s="177">
        <v>40</v>
      </c>
      <c r="M14" s="177">
        <v>40</v>
      </c>
    </row>
    <row r="15" spans="1:13" ht="15" customHeight="1">
      <c r="A15" s="124"/>
      <c r="B15" s="169"/>
      <c r="C15" s="124" t="s">
        <v>163</v>
      </c>
      <c r="D15" s="124"/>
      <c r="E15" s="4"/>
      <c r="F15" s="4"/>
      <c r="G15" s="6"/>
      <c r="H15" s="6"/>
      <c r="I15" s="177">
        <v>3.3333333299999999</v>
      </c>
      <c r="J15" s="177">
        <v>5</v>
      </c>
      <c r="K15" s="177">
        <v>5</v>
      </c>
      <c r="L15" s="177">
        <v>5</v>
      </c>
      <c r="M15" s="177">
        <v>5</v>
      </c>
    </row>
    <row r="16" spans="1:13" ht="15" customHeight="1">
      <c r="A16" s="124"/>
      <c r="B16" s="135" t="s">
        <v>150</v>
      </c>
      <c r="C16" s="35"/>
      <c r="D16" s="135"/>
      <c r="E16" s="35"/>
      <c r="F16" s="35"/>
      <c r="G16" s="178">
        <v>58781.366999999998</v>
      </c>
      <c r="H16" s="178">
        <v>59764.3</v>
      </c>
      <c r="I16" s="179">
        <v>60866.21555429</v>
      </c>
      <c r="J16" s="179">
        <v>61614.543606860003</v>
      </c>
      <c r="K16" s="179">
        <v>62781.863911</v>
      </c>
      <c r="L16" s="179">
        <v>63909.571795180003</v>
      </c>
      <c r="M16" s="179">
        <v>65092.767663159997</v>
      </c>
    </row>
    <row r="17" spans="1:13" ht="15" customHeight="1">
      <c r="A17" s="137"/>
      <c r="B17" s="170"/>
      <c r="C17" s="137" t="s">
        <v>141</v>
      </c>
      <c r="D17" s="12"/>
      <c r="E17" s="12"/>
      <c r="F17" s="12"/>
      <c r="G17" s="175">
        <v>11.462534489999999</v>
      </c>
      <c r="H17" s="175">
        <v>11.307746290000001</v>
      </c>
      <c r="I17" s="176">
        <v>11.122339930000001</v>
      </c>
      <c r="J17" s="176">
        <v>10.906367850000001</v>
      </c>
      <c r="K17" s="176">
        <v>10.775823170000001</v>
      </c>
      <c r="L17" s="176">
        <v>10.650345659999999</v>
      </c>
      <c r="M17" s="176">
        <v>10.54049565</v>
      </c>
    </row>
    <row r="18" spans="1:13" ht="15" customHeight="1">
      <c r="A18" s="124"/>
      <c r="B18" s="135" t="s">
        <v>151</v>
      </c>
      <c r="C18" s="35"/>
      <c r="D18" s="135"/>
      <c r="E18" s="35"/>
      <c r="F18" s="35"/>
      <c r="G18" s="36">
        <v>-71.740166669999994</v>
      </c>
      <c r="H18" s="36">
        <v>-319.19900000000001</v>
      </c>
      <c r="I18" s="95">
        <v>-329.22683332999998</v>
      </c>
      <c r="J18" s="95">
        <v>-622.85472500000003</v>
      </c>
      <c r="K18" s="95">
        <v>-536.92146333000005</v>
      </c>
      <c r="L18" s="95">
        <v>-564.59479667000005</v>
      </c>
      <c r="M18" s="95">
        <v>-577.92813000000001</v>
      </c>
    </row>
    <row r="19" spans="1:13" ht="15" customHeight="1">
      <c r="A19" s="124"/>
      <c r="B19" s="135" t="s">
        <v>152</v>
      </c>
      <c r="C19" s="35"/>
      <c r="D19" s="135"/>
      <c r="E19" s="35"/>
      <c r="F19" s="35"/>
      <c r="G19" s="178">
        <v>58853.107166670001</v>
      </c>
      <c r="H19" s="178">
        <v>60083.499000000003</v>
      </c>
      <c r="I19" s="179">
        <v>61195.442387629999</v>
      </c>
      <c r="J19" s="179">
        <v>62237.39833186</v>
      </c>
      <c r="K19" s="179">
        <v>63318.78537433</v>
      </c>
      <c r="L19" s="179">
        <v>64474.16659185</v>
      </c>
      <c r="M19" s="179">
        <v>65670.695793160005</v>
      </c>
    </row>
    <row r="20" spans="1:13" ht="15" customHeight="1">
      <c r="A20" s="137"/>
      <c r="B20" s="170"/>
      <c r="C20" s="137" t="s">
        <v>141</v>
      </c>
      <c r="D20" s="12"/>
      <c r="E20" s="12"/>
      <c r="F20" s="12"/>
      <c r="G20" s="175">
        <v>11.47652403</v>
      </c>
      <c r="H20" s="175">
        <v>11.368140560000001</v>
      </c>
      <c r="I20" s="176">
        <v>11.18250093</v>
      </c>
      <c r="J20" s="176">
        <v>11.01661914</v>
      </c>
      <c r="K20" s="176">
        <v>10.8679799</v>
      </c>
      <c r="L20" s="176">
        <v>10.744433750000001</v>
      </c>
      <c r="M20" s="176">
        <v>10.63407977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AE181-4B95-401A-84E2-57363E90DA16}">
  <sheetPr>
    <pageSetUpPr fitToPage="1"/>
  </sheetPr>
  <dimension ref="A1:M12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168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165</v>
      </c>
      <c r="B3" s="168"/>
      <c r="C3" s="167"/>
      <c r="D3" s="167"/>
      <c r="E3" s="172"/>
      <c r="F3" s="172"/>
      <c r="G3" s="173">
        <v>8553.06</v>
      </c>
      <c r="H3" s="173">
        <v>8652</v>
      </c>
      <c r="I3" s="174">
        <v>8337.59308108</v>
      </c>
      <c r="J3" s="174">
        <v>8400.1218889100001</v>
      </c>
      <c r="K3" s="174">
        <v>8516.5911840200006</v>
      </c>
      <c r="L3" s="174">
        <v>8340.8196784200009</v>
      </c>
      <c r="M3" s="174">
        <v>8384.6842540500002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1.66787113</v>
      </c>
      <c r="H4" s="175">
        <v>1.6370077300000001</v>
      </c>
      <c r="I4" s="176">
        <v>1.5235635000000001</v>
      </c>
      <c r="J4" s="176">
        <v>1.48690251</v>
      </c>
      <c r="K4" s="176">
        <v>1.46178012</v>
      </c>
      <c r="L4" s="176">
        <v>1.3899735200000001</v>
      </c>
      <c r="M4" s="176">
        <v>1.35773499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95">
        <v>-100</v>
      </c>
      <c r="J5" s="95">
        <v>-100</v>
      </c>
      <c r="K5" s="95">
        <v>-100</v>
      </c>
      <c r="L5" s="95">
        <v>-250</v>
      </c>
      <c r="M5" s="95">
        <v>-450</v>
      </c>
    </row>
    <row r="6" spans="1:13" ht="15" customHeight="1">
      <c r="A6" s="124"/>
      <c r="B6" s="169"/>
      <c r="C6" s="124" t="s">
        <v>166</v>
      </c>
      <c r="D6" s="124"/>
      <c r="E6" s="4"/>
      <c r="F6" s="4"/>
      <c r="G6" s="6"/>
      <c r="H6" s="6"/>
      <c r="I6" s="177">
        <v>0</v>
      </c>
      <c r="J6" s="177">
        <v>0</v>
      </c>
      <c r="K6" s="177">
        <v>0</v>
      </c>
      <c r="L6" s="177">
        <v>-150</v>
      </c>
      <c r="M6" s="177">
        <v>-350</v>
      </c>
    </row>
    <row r="7" spans="1:13" ht="15" customHeight="1">
      <c r="A7" s="124"/>
      <c r="B7" s="169"/>
      <c r="C7" s="124" t="s">
        <v>167</v>
      </c>
      <c r="D7" s="124"/>
      <c r="E7" s="4"/>
      <c r="F7" s="4"/>
      <c r="G7" s="6"/>
      <c r="H7" s="6"/>
      <c r="I7" s="177">
        <v>-100</v>
      </c>
      <c r="J7" s="177">
        <v>-100</v>
      </c>
      <c r="K7" s="177">
        <v>-100</v>
      </c>
      <c r="L7" s="177">
        <v>-100</v>
      </c>
      <c r="M7" s="177">
        <v>-100</v>
      </c>
    </row>
    <row r="8" spans="1:13" ht="15" customHeight="1">
      <c r="A8" s="124"/>
      <c r="B8" s="135" t="s">
        <v>150</v>
      </c>
      <c r="C8" s="35"/>
      <c r="D8" s="135"/>
      <c r="E8" s="35"/>
      <c r="F8" s="35"/>
      <c r="G8" s="178">
        <v>8553.06</v>
      </c>
      <c r="H8" s="178">
        <v>8652</v>
      </c>
      <c r="I8" s="179">
        <v>8437.59308108</v>
      </c>
      <c r="J8" s="179">
        <v>8500.1218889100001</v>
      </c>
      <c r="K8" s="179">
        <v>8616.5911840200006</v>
      </c>
      <c r="L8" s="179">
        <v>8590.8196784200009</v>
      </c>
      <c r="M8" s="179">
        <v>8834.6842540500002</v>
      </c>
    </row>
    <row r="9" spans="1:13" ht="15" customHeight="1">
      <c r="A9" s="137"/>
      <c r="B9" s="170"/>
      <c r="C9" s="137" t="s">
        <v>141</v>
      </c>
      <c r="D9" s="12"/>
      <c r="E9" s="12"/>
      <c r="F9" s="12"/>
      <c r="G9" s="175">
        <v>1.66787113</v>
      </c>
      <c r="H9" s="175">
        <v>1.6370077300000001</v>
      </c>
      <c r="I9" s="176">
        <v>1.5418369199999999</v>
      </c>
      <c r="J9" s="176">
        <v>1.5046034699999999</v>
      </c>
      <c r="K9" s="176">
        <v>1.4789440300000001</v>
      </c>
      <c r="L9" s="176">
        <v>1.4316352999999999</v>
      </c>
      <c r="M9" s="176">
        <v>1.4306036499999999</v>
      </c>
    </row>
    <row r="10" spans="1:13" ht="15" customHeight="1">
      <c r="A10" s="124"/>
      <c r="B10" s="135" t="s">
        <v>151</v>
      </c>
      <c r="C10" s="35"/>
      <c r="D10" s="135"/>
      <c r="E10" s="35"/>
      <c r="F10" s="35"/>
      <c r="G10" s="178">
        <v>-887.47861485999999</v>
      </c>
      <c r="H10" s="178">
        <v>-766.72590000000002</v>
      </c>
      <c r="I10" s="179">
        <v>-939.09383333000005</v>
      </c>
      <c r="J10" s="179">
        <v>-1067.16966667</v>
      </c>
      <c r="K10" s="179">
        <v>-1196.8846666699999</v>
      </c>
      <c r="L10" s="179">
        <v>-1446.8846666699999</v>
      </c>
      <c r="M10" s="179">
        <v>-1446.8846666699999</v>
      </c>
    </row>
    <row r="11" spans="1:13" ht="15" customHeight="1">
      <c r="A11" s="124"/>
      <c r="B11" s="135" t="s">
        <v>152</v>
      </c>
      <c r="C11" s="35"/>
      <c r="D11" s="135"/>
      <c r="E11" s="35"/>
      <c r="F11" s="35"/>
      <c r="G11" s="178">
        <v>9440.5386148599991</v>
      </c>
      <c r="H11" s="178">
        <v>9418.7258999999995</v>
      </c>
      <c r="I11" s="179">
        <v>9376.6869144100001</v>
      </c>
      <c r="J11" s="179">
        <v>9567.2915555700001</v>
      </c>
      <c r="K11" s="179">
        <v>9813.4758506899998</v>
      </c>
      <c r="L11" s="179">
        <v>10037.704345079999</v>
      </c>
      <c r="M11" s="179">
        <v>10281.56892071</v>
      </c>
    </row>
    <row r="12" spans="1:13" ht="15" customHeight="1">
      <c r="A12" s="137"/>
      <c r="B12" s="170"/>
      <c r="C12" s="137" t="s">
        <v>141</v>
      </c>
      <c r="D12" s="12"/>
      <c r="E12" s="12"/>
      <c r="F12" s="12"/>
      <c r="G12" s="175">
        <v>1.840932</v>
      </c>
      <c r="H12" s="175">
        <v>1.7820766400000001</v>
      </c>
      <c r="I12" s="176">
        <v>1.7134414899999999</v>
      </c>
      <c r="J12" s="176">
        <v>1.69350278</v>
      </c>
      <c r="K12" s="176">
        <v>1.6843762499999999</v>
      </c>
      <c r="L12" s="176">
        <v>1.67275445</v>
      </c>
      <c r="M12" s="176">
        <v>1.66489821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D59FD-AFBE-4E5A-8439-134F7F307A9C}">
  <sheetPr>
    <pageSetUpPr fitToPage="1"/>
  </sheetPr>
  <dimension ref="A1:M13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174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169</v>
      </c>
      <c r="B3" s="168"/>
      <c r="C3" s="167"/>
      <c r="D3" s="167"/>
      <c r="E3" s="172"/>
      <c r="F3" s="172"/>
      <c r="G3" s="173">
        <v>102802.35</v>
      </c>
      <c r="H3" s="173">
        <v>106790.39999999999</v>
      </c>
      <c r="I3" s="174">
        <v>109568.64552090999</v>
      </c>
      <c r="J3" s="174">
        <v>112517.38564383</v>
      </c>
      <c r="K3" s="174">
        <v>115938.19722237</v>
      </c>
      <c r="L3" s="174">
        <v>119534.40150824</v>
      </c>
      <c r="M3" s="174">
        <v>123270.53232601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20.046751929999999</v>
      </c>
      <c r="H4" s="175">
        <v>20.205352520000002</v>
      </c>
      <c r="I4" s="176">
        <v>20.02194008</v>
      </c>
      <c r="J4" s="176">
        <v>19.916661319999999</v>
      </c>
      <c r="K4" s="176">
        <v>19.899528849999999</v>
      </c>
      <c r="L4" s="176">
        <v>19.920062959999999</v>
      </c>
      <c r="M4" s="176">
        <v>19.961242339999998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95">
        <v>-423</v>
      </c>
      <c r="J5" s="95">
        <v>-871.94</v>
      </c>
      <c r="K5" s="95">
        <v>-881</v>
      </c>
      <c r="L5" s="95">
        <v>-896.8</v>
      </c>
      <c r="M5" s="95">
        <v>-904.8</v>
      </c>
    </row>
    <row r="6" spans="1:13" ht="15" customHeight="1">
      <c r="A6" s="124"/>
      <c r="B6" s="169"/>
      <c r="C6" s="124" t="s">
        <v>170</v>
      </c>
      <c r="D6" s="124"/>
      <c r="E6" s="4"/>
      <c r="F6" s="4"/>
      <c r="G6" s="6"/>
      <c r="H6" s="6"/>
      <c r="I6" s="177">
        <v>0</v>
      </c>
      <c r="J6" s="177">
        <v>-162.94</v>
      </c>
      <c r="K6" s="177">
        <v>-152</v>
      </c>
      <c r="L6" s="177">
        <v>-147.80000000000001</v>
      </c>
      <c r="M6" s="177">
        <v>-147.80000000000001</v>
      </c>
    </row>
    <row r="7" spans="1:13" ht="15" customHeight="1">
      <c r="A7" s="124"/>
      <c r="B7" s="169"/>
      <c r="C7" s="124" t="s">
        <v>171</v>
      </c>
      <c r="D7" s="124"/>
      <c r="E7" s="4"/>
      <c r="F7" s="4"/>
      <c r="G7" s="6"/>
      <c r="H7" s="6"/>
      <c r="I7" s="177">
        <v>-150</v>
      </c>
      <c r="J7" s="177">
        <v>-150</v>
      </c>
      <c r="K7" s="177">
        <v>-170</v>
      </c>
      <c r="L7" s="177">
        <v>-190</v>
      </c>
      <c r="M7" s="177">
        <v>-198</v>
      </c>
    </row>
    <row r="8" spans="1:13" ht="15" customHeight="1">
      <c r="A8" s="124"/>
      <c r="B8" s="169"/>
      <c r="C8" s="124" t="s">
        <v>172</v>
      </c>
      <c r="D8" s="124"/>
      <c r="E8" s="4"/>
      <c r="F8" s="4"/>
      <c r="G8" s="6"/>
      <c r="H8" s="6"/>
      <c r="I8" s="177">
        <v>-273</v>
      </c>
      <c r="J8" s="177">
        <v>-559</v>
      </c>
      <c r="K8" s="177">
        <v>-559</v>
      </c>
      <c r="L8" s="177">
        <v>-559</v>
      </c>
      <c r="M8" s="177">
        <v>-559</v>
      </c>
    </row>
    <row r="9" spans="1:13" ht="15" customHeight="1">
      <c r="A9" s="124"/>
      <c r="B9" s="135" t="s">
        <v>150</v>
      </c>
      <c r="C9" s="35"/>
      <c r="D9" s="135"/>
      <c r="E9" s="35"/>
      <c r="F9" s="35"/>
      <c r="G9" s="178">
        <v>102802.35</v>
      </c>
      <c r="H9" s="178">
        <v>106790.39999999999</v>
      </c>
      <c r="I9" s="179">
        <v>109991.64552090999</v>
      </c>
      <c r="J9" s="179">
        <v>113389.32564383</v>
      </c>
      <c r="K9" s="179">
        <v>116819.19722237</v>
      </c>
      <c r="L9" s="179">
        <v>120431.20150824</v>
      </c>
      <c r="M9" s="179">
        <v>124175.33232601</v>
      </c>
    </row>
    <row r="10" spans="1:13" ht="15" customHeight="1">
      <c r="A10" s="137"/>
      <c r="B10" s="170"/>
      <c r="C10" s="137" t="s">
        <v>141</v>
      </c>
      <c r="D10" s="12"/>
      <c r="E10" s="12"/>
      <c r="F10" s="12"/>
      <c r="G10" s="175">
        <v>20.046751929999999</v>
      </c>
      <c r="H10" s="175">
        <v>20.205352520000002</v>
      </c>
      <c r="I10" s="176">
        <v>20.099236650000002</v>
      </c>
      <c r="J10" s="176">
        <v>20.071003099999999</v>
      </c>
      <c r="K10" s="176">
        <v>20.05074291</v>
      </c>
      <c r="L10" s="176">
        <v>20.069512100000001</v>
      </c>
      <c r="M10" s="176">
        <v>20.107756940000002</v>
      </c>
    </row>
    <row r="11" spans="1:13" ht="15" customHeight="1">
      <c r="A11" s="124"/>
      <c r="B11" s="135" t="s">
        <v>151</v>
      </c>
      <c r="C11" s="35"/>
      <c r="D11" s="135"/>
      <c r="E11" s="35"/>
      <c r="F11" s="35"/>
      <c r="G11" s="178">
        <v>-135.97253230000001</v>
      </c>
      <c r="H11" s="178">
        <v>-1576.6173333300001</v>
      </c>
      <c r="I11" s="179">
        <v>-2343.6813333300001</v>
      </c>
      <c r="J11" s="179">
        <v>-2743.6443333299999</v>
      </c>
      <c r="K11" s="179">
        <v>-3002.0193333299999</v>
      </c>
      <c r="L11" s="179">
        <v>-3055.2173333300002</v>
      </c>
      <c r="M11" s="179">
        <v>-2986.88133333</v>
      </c>
    </row>
    <row r="12" spans="1:13" ht="15" customHeight="1">
      <c r="A12" s="124"/>
      <c r="B12" s="135" t="s">
        <v>152</v>
      </c>
      <c r="C12" s="35"/>
      <c r="D12" s="135"/>
      <c r="E12" s="35"/>
      <c r="F12" s="35"/>
      <c r="G12" s="178">
        <v>102938.32253229999</v>
      </c>
      <c r="H12" s="178">
        <v>108367.01733333</v>
      </c>
      <c r="I12" s="179">
        <v>112335.32685424</v>
      </c>
      <c r="J12" s="179">
        <v>116132.96997717</v>
      </c>
      <c r="K12" s="179">
        <v>119821.2165557</v>
      </c>
      <c r="L12" s="179">
        <v>123486.41884157</v>
      </c>
      <c r="M12" s="179">
        <v>127162.21365934001</v>
      </c>
    </row>
    <row r="13" spans="1:13" ht="15" customHeight="1">
      <c r="A13" s="137"/>
      <c r="B13" s="170"/>
      <c r="C13" s="137" t="s">
        <v>141</v>
      </c>
      <c r="D13" s="12"/>
      <c r="E13" s="12"/>
      <c r="F13" s="12"/>
      <c r="G13" s="175">
        <v>20.073266969999999</v>
      </c>
      <c r="H13" s="175">
        <v>20.503657499999999</v>
      </c>
      <c r="I13" s="176">
        <v>20.527507409999998</v>
      </c>
      <c r="J13" s="176">
        <v>20.55665458</v>
      </c>
      <c r="K13" s="176">
        <v>20.566006829999999</v>
      </c>
      <c r="L13" s="176">
        <v>20.57865524</v>
      </c>
      <c r="M13" s="176">
        <v>20.591423720000002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366AE-439B-4D3D-86E0-EDFF8E8244B3}">
  <sheetPr>
    <pageSetUpPr fitToPage="1"/>
  </sheetPr>
  <dimension ref="A1:P19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6" width="7.875" customWidth="1"/>
  </cols>
  <sheetData>
    <row r="1" spans="1:16">
      <c r="A1" s="18" t="s">
        <v>665</v>
      </c>
    </row>
    <row r="2" spans="1:16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580">
        <v>2025</v>
      </c>
      <c r="K2" s="580">
        <v>2026</v>
      </c>
      <c r="L2" s="580">
        <v>2027</v>
      </c>
      <c r="M2" s="580">
        <v>2028</v>
      </c>
      <c r="N2" s="580">
        <v>2029</v>
      </c>
      <c r="O2" s="580">
        <v>2030</v>
      </c>
      <c r="P2" s="580">
        <v>2031</v>
      </c>
    </row>
    <row r="3" spans="1:16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581"/>
      <c r="K3" s="581"/>
      <c r="L3" s="581"/>
      <c r="M3" s="581"/>
      <c r="N3" s="581"/>
      <c r="O3" s="581"/>
      <c r="P3" s="581"/>
    </row>
    <row r="4" spans="1:16" ht="15" customHeight="1">
      <c r="A4" s="300" t="s">
        <v>681</v>
      </c>
      <c r="B4" s="300"/>
      <c r="C4" s="300"/>
      <c r="D4" s="300"/>
      <c r="E4" s="300"/>
      <c r="F4" s="300"/>
      <c r="G4" s="300"/>
      <c r="H4" s="300"/>
      <c r="I4" s="300"/>
      <c r="J4" s="354">
        <v>6505.1269382600003</v>
      </c>
      <c r="K4" s="354">
        <v>10269.51161761</v>
      </c>
      <c r="L4" s="354">
        <v>12055.542839760001</v>
      </c>
      <c r="M4" s="354">
        <v>13466.7524467</v>
      </c>
      <c r="N4" s="354">
        <v>14539.49447102</v>
      </c>
      <c r="O4" s="354">
        <v>14467.69247102</v>
      </c>
      <c r="P4" s="354">
        <v>14399.356471020001</v>
      </c>
    </row>
    <row r="5" spans="1:16" ht="15" customHeight="1">
      <c r="A5" s="4"/>
      <c r="B5" s="4" t="s">
        <v>682</v>
      </c>
      <c r="C5" s="4"/>
      <c r="D5" s="4"/>
      <c r="E5" s="4"/>
      <c r="F5" s="4"/>
      <c r="G5" s="4"/>
      <c r="H5" s="4"/>
      <c r="I5" s="4"/>
      <c r="J5" s="184">
        <v>1043.5</v>
      </c>
      <c r="K5" s="184">
        <v>2168.8000000000002</v>
      </c>
      <c r="L5" s="184">
        <v>2290.8000000000002</v>
      </c>
      <c r="M5" s="184">
        <v>2762.8</v>
      </c>
      <c r="N5" s="184">
        <v>3230.8</v>
      </c>
      <c r="O5" s="184">
        <v>3105.8</v>
      </c>
      <c r="P5" s="184">
        <v>3105.8</v>
      </c>
    </row>
    <row r="6" spans="1:16" ht="15" customHeight="1">
      <c r="A6" s="4"/>
      <c r="B6" s="4" t="s">
        <v>683</v>
      </c>
      <c r="C6" s="4"/>
      <c r="D6" s="4"/>
      <c r="E6" s="4"/>
      <c r="F6" s="4"/>
      <c r="G6" s="4"/>
      <c r="H6" s="4"/>
      <c r="I6" s="4"/>
      <c r="J6" s="184">
        <v>1109.3800000000001</v>
      </c>
      <c r="K6" s="184">
        <v>1303.32</v>
      </c>
      <c r="L6" s="184">
        <v>1503.3579999999999</v>
      </c>
      <c r="M6" s="184">
        <v>1806.9960000000001</v>
      </c>
      <c r="N6" s="184">
        <v>2006.086</v>
      </c>
      <c r="O6" s="184">
        <v>2006.086</v>
      </c>
      <c r="P6" s="184">
        <v>2006.086</v>
      </c>
    </row>
    <row r="7" spans="1:16" ht="15" customHeight="1">
      <c r="A7" s="355"/>
      <c r="B7" s="4" t="s">
        <v>684</v>
      </c>
      <c r="C7" s="23"/>
      <c r="D7" s="23"/>
      <c r="E7" s="23"/>
      <c r="F7" s="23"/>
      <c r="G7" s="23"/>
      <c r="H7" s="23"/>
      <c r="I7" s="23"/>
      <c r="J7" s="184">
        <v>1964.5</v>
      </c>
      <c r="K7" s="184">
        <v>1973.55</v>
      </c>
      <c r="L7" s="184">
        <v>1983.5</v>
      </c>
      <c r="M7" s="184">
        <v>1983.5</v>
      </c>
      <c r="N7" s="184">
        <v>1983.5</v>
      </c>
      <c r="O7" s="184">
        <v>1983.5</v>
      </c>
      <c r="P7" s="184">
        <v>1983.5</v>
      </c>
    </row>
    <row r="8" spans="1:16" ht="15" customHeight="1">
      <c r="A8" s="355"/>
      <c r="B8" s="4" t="s">
        <v>685</v>
      </c>
      <c r="C8" s="23"/>
      <c r="D8" s="23"/>
      <c r="E8" s="23"/>
      <c r="F8" s="23"/>
      <c r="G8" s="23"/>
      <c r="H8" s="23"/>
      <c r="I8" s="23"/>
      <c r="J8" s="184">
        <v>1201.7452815300001</v>
      </c>
      <c r="K8" s="184">
        <v>1283.7334000000001</v>
      </c>
      <c r="L8" s="184">
        <v>1870.4280000000001</v>
      </c>
      <c r="M8" s="184">
        <v>1934.1279999999999</v>
      </c>
      <c r="N8" s="184">
        <v>2147.328</v>
      </c>
      <c r="O8" s="184">
        <v>2147.328</v>
      </c>
      <c r="P8" s="184">
        <v>2147.328</v>
      </c>
    </row>
    <row r="9" spans="1:16" ht="15" customHeight="1">
      <c r="A9" s="355"/>
      <c r="B9" s="4" t="s">
        <v>686</v>
      </c>
      <c r="C9" s="23"/>
      <c r="D9" s="23"/>
      <c r="E9" s="23"/>
      <c r="F9" s="23"/>
      <c r="G9" s="23"/>
      <c r="H9" s="23"/>
      <c r="I9" s="23"/>
      <c r="J9" s="184">
        <v>138.13919897</v>
      </c>
      <c r="K9" s="184">
        <v>1428.1769999999999</v>
      </c>
      <c r="L9" s="184">
        <v>2044.662</v>
      </c>
      <c r="M9" s="184">
        <v>2406.9630000000002</v>
      </c>
      <c r="N9" s="184">
        <v>2653.3380000000002</v>
      </c>
      <c r="O9" s="184">
        <v>2706.5360000000001</v>
      </c>
      <c r="P9" s="184">
        <v>2638.2</v>
      </c>
    </row>
    <row r="10" spans="1:16" ht="15" customHeight="1">
      <c r="A10" s="4"/>
      <c r="B10" s="4" t="s">
        <v>687</v>
      </c>
      <c r="C10" s="4"/>
      <c r="D10" s="4"/>
      <c r="E10" s="4"/>
      <c r="F10" s="4"/>
      <c r="G10" s="4"/>
      <c r="H10" s="4"/>
      <c r="I10" s="4"/>
      <c r="J10" s="184">
        <v>584.17408223999996</v>
      </c>
      <c r="K10" s="184">
        <v>725.33721761000004</v>
      </c>
      <c r="L10" s="184">
        <v>775.72883976000003</v>
      </c>
      <c r="M10" s="184">
        <v>699.39222170000005</v>
      </c>
      <c r="N10" s="184">
        <v>744.73384102</v>
      </c>
      <c r="O10" s="184">
        <v>744.73384102</v>
      </c>
      <c r="P10" s="184">
        <v>744.73384102</v>
      </c>
    </row>
    <row r="11" spans="1:16" ht="15" customHeight="1">
      <c r="A11" s="355"/>
      <c r="B11" s="4" t="s">
        <v>688</v>
      </c>
      <c r="C11" s="23"/>
      <c r="D11" s="23"/>
      <c r="E11" s="23"/>
      <c r="F11" s="23"/>
      <c r="G11" s="23"/>
      <c r="H11" s="23"/>
      <c r="I11" s="23"/>
      <c r="J11" s="184">
        <v>60.08837552</v>
      </c>
      <c r="K11" s="184">
        <v>611.09400000000005</v>
      </c>
      <c r="L11" s="184">
        <v>783.86599999999999</v>
      </c>
      <c r="M11" s="184">
        <v>1040.2732249999999</v>
      </c>
      <c r="N11" s="184">
        <v>912.70862999999997</v>
      </c>
      <c r="O11" s="184">
        <v>912.70862999999997</v>
      </c>
      <c r="P11" s="184">
        <v>912.70862999999997</v>
      </c>
    </row>
    <row r="12" spans="1:16" ht="15" customHeight="1">
      <c r="A12" s="4"/>
      <c r="B12" s="4" t="s">
        <v>689</v>
      </c>
      <c r="C12" s="4"/>
      <c r="D12" s="4"/>
      <c r="E12" s="4"/>
      <c r="F12" s="4"/>
      <c r="G12" s="4"/>
      <c r="H12" s="4"/>
      <c r="I12" s="4"/>
      <c r="J12" s="184">
        <v>403.6</v>
      </c>
      <c r="K12" s="184">
        <v>775.5</v>
      </c>
      <c r="L12" s="184">
        <v>803.2</v>
      </c>
      <c r="M12" s="184">
        <v>832.7</v>
      </c>
      <c r="N12" s="184">
        <v>861</v>
      </c>
      <c r="O12" s="184">
        <v>861</v>
      </c>
      <c r="P12" s="184">
        <v>861</v>
      </c>
    </row>
    <row r="13" spans="1:16" ht="15" customHeight="1">
      <c r="A13" s="15" t="s">
        <v>147</v>
      </c>
      <c r="B13" s="15"/>
      <c r="C13" s="15"/>
      <c r="D13" s="15"/>
      <c r="E13" s="15"/>
      <c r="F13" s="15"/>
      <c r="G13" s="15"/>
      <c r="H13" s="15"/>
      <c r="I13" s="15"/>
      <c r="J13" s="58">
        <v>529.66300000000001</v>
      </c>
      <c r="K13" s="58">
        <v>991.6</v>
      </c>
      <c r="L13" s="58">
        <v>1800.3</v>
      </c>
      <c r="M13" s="58">
        <v>1816.4</v>
      </c>
      <c r="N13" s="58">
        <v>1831.3</v>
      </c>
      <c r="O13" s="58">
        <v>1831.3</v>
      </c>
      <c r="P13" s="58">
        <v>1831.3</v>
      </c>
    </row>
    <row r="14" spans="1:16" ht="15" customHeight="1">
      <c r="A14" s="4"/>
      <c r="B14" s="4" t="s">
        <v>690</v>
      </c>
      <c r="C14" s="4"/>
      <c r="D14" s="4"/>
      <c r="E14" s="4"/>
      <c r="F14" s="4"/>
      <c r="G14" s="4"/>
      <c r="H14" s="4"/>
      <c r="I14" s="4"/>
      <c r="J14" s="184">
        <v>471.5</v>
      </c>
      <c r="K14" s="184">
        <v>631.5</v>
      </c>
      <c r="L14" s="184">
        <v>1206.5</v>
      </c>
      <c r="M14" s="184">
        <v>1206.5</v>
      </c>
      <c r="N14" s="184">
        <v>1206.5</v>
      </c>
      <c r="O14" s="184">
        <v>1206.5</v>
      </c>
      <c r="P14" s="184">
        <v>1206.5</v>
      </c>
    </row>
    <row r="15" spans="1:16" ht="15" customHeight="1">
      <c r="A15" s="4"/>
      <c r="B15" s="4" t="s">
        <v>691</v>
      </c>
      <c r="C15" s="4"/>
      <c r="D15" s="4"/>
      <c r="E15" s="4"/>
      <c r="F15" s="4"/>
      <c r="G15" s="4"/>
      <c r="H15" s="4"/>
      <c r="I15" s="4"/>
      <c r="J15" s="184">
        <v>16</v>
      </c>
      <c r="K15" s="184">
        <v>169.4</v>
      </c>
      <c r="L15" s="184">
        <v>253.8</v>
      </c>
      <c r="M15" s="184">
        <v>269.89999999999998</v>
      </c>
      <c r="N15" s="184">
        <v>284.8</v>
      </c>
      <c r="O15" s="184">
        <v>284.8</v>
      </c>
      <c r="P15" s="184">
        <v>284.8</v>
      </c>
    </row>
    <row r="16" spans="1:16" ht="15" customHeight="1">
      <c r="A16" s="4"/>
      <c r="B16" s="4" t="s">
        <v>692</v>
      </c>
      <c r="C16" s="4"/>
      <c r="D16" s="4"/>
      <c r="E16" s="4"/>
      <c r="F16" s="4"/>
      <c r="G16" s="4"/>
      <c r="H16" s="4"/>
      <c r="I16" s="4"/>
      <c r="J16" s="184">
        <v>42.162999999999997</v>
      </c>
      <c r="K16" s="184">
        <v>190.7</v>
      </c>
      <c r="L16" s="184">
        <v>340</v>
      </c>
      <c r="M16" s="184">
        <v>340</v>
      </c>
      <c r="N16" s="184">
        <v>340</v>
      </c>
      <c r="O16" s="184">
        <v>340</v>
      </c>
      <c r="P16" s="184">
        <v>340</v>
      </c>
    </row>
    <row r="17" spans="1:16" ht="15" customHeight="1">
      <c r="A17" s="26" t="s">
        <v>693</v>
      </c>
      <c r="B17" s="26"/>
      <c r="C17" s="26"/>
      <c r="D17" s="26"/>
      <c r="E17" s="26"/>
      <c r="F17" s="26"/>
      <c r="G17" s="26"/>
      <c r="H17" s="26"/>
      <c r="I17" s="26"/>
      <c r="J17" s="326">
        <v>5975.4639382599998</v>
      </c>
      <c r="K17" s="326">
        <v>9277.9116176099997</v>
      </c>
      <c r="L17" s="326">
        <v>10255.24283976</v>
      </c>
      <c r="M17" s="326">
        <v>11650.352446700001</v>
      </c>
      <c r="N17" s="326">
        <v>12708.19447102</v>
      </c>
      <c r="O17" s="326">
        <v>12636.392471020001</v>
      </c>
      <c r="P17" s="326">
        <v>12568.05647102</v>
      </c>
    </row>
    <row r="18" spans="1:16" ht="15" customHeight="1">
      <c r="A18" s="355" t="s">
        <v>694</v>
      </c>
      <c r="B18" s="78"/>
      <c r="C18" s="78"/>
      <c r="D18" s="78"/>
      <c r="E18" s="78"/>
      <c r="F18" s="78"/>
      <c r="G18" s="78"/>
      <c r="H18" s="78"/>
      <c r="I18" s="78"/>
      <c r="J18" s="355"/>
      <c r="K18" s="355"/>
      <c r="L18" s="355"/>
      <c r="M18" s="355"/>
      <c r="N18" s="355"/>
      <c r="O18" s="109"/>
      <c r="P18" s="109"/>
    </row>
    <row r="19" spans="1:16" ht="15" customHeight="1">
      <c r="A19" s="355" t="s">
        <v>695</v>
      </c>
      <c r="B19" s="78"/>
      <c r="C19" s="78"/>
      <c r="D19" s="78"/>
      <c r="E19" s="78"/>
      <c r="F19" s="78"/>
      <c r="G19" s="78"/>
      <c r="H19" s="78"/>
      <c r="I19" s="78"/>
      <c r="J19" s="355"/>
      <c r="K19" s="355"/>
      <c r="L19" s="355"/>
      <c r="M19" s="355"/>
      <c r="N19" s="355"/>
      <c r="O19" s="109"/>
      <c r="P19" s="109"/>
    </row>
  </sheetData>
  <mergeCells count="8">
    <mergeCell ref="O2:O3"/>
    <mergeCell ref="P2:P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0" fitToHeight="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6B97C-8D3F-448D-A79D-DFED7F1FA515}">
  <sheetPr>
    <pageSetUpPr fitToPage="1"/>
  </sheetPr>
  <dimension ref="A1:M14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907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175</v>
      </c>
      <c r="B3" s="168"/>
      <c r="C3" s="167"/>
      <c r="D3" s="167"/>
      <c r="E3" s="172"/>
      <c r="F3" s="172"/>
      <c r="G3" s="173">
        <v>24234.409</v>
      </c>
      <c r="H3" s="173">
        <v>25110</v>
      </c>
      <c r="I3" s="174">
        <v>25675.108380139998</v>
      </c>
      <c r="J3" s="174">
        <v>26470.561920439999</v>
      </c>
      <c r="K3" s="174">
        <v>27054.897229310001</v>
      </c>
      <c r="L3" s="174">
        <v>27737.449940130002</v>
      </c>
      <c r="M3" s="174">
        <v>28428.301821599998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4.7257789900000002</v>
      </c>
      <c r="H4" s="175">
        <v>4.7509551600000002</v>
      </c>
      <c r="I4" s="176">
        <v>4.6917206900000004</v>
      </c>
      <c r="J4" s="176">
        <v>4.6855444899999998</v>
      </c>
      <c r="K4" s="176">
        <v>4.6436784500000003</v>
      </c>
      <c r="L4" s="176">
        <v>4.6223659699999997</v>
      </c>
      <c r="M4" s="176">
        <v>4.6034053000000004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95">
        <v>-12.5</v>
      </c>
      <c r="J5" s="95">
        <v>-18.75</v>
      </c>
      <c r="K5" s="95">
        <v>-25</v>
      </c>
      <c r="L5" s="95">
        <v>-31.25</v>
      </c>
      <c r="M5" s="95">
        <v>-37.5</v>
      </c>
    </row>
    <row r="6" spans="1:13" ht="15" customHeight="1">
      <c r="A6" s="124"/>
      <c r="B6" s="169"/>
      <c r="C6" s="124" t="s">
        <v>176</v>
      </c>
      <c r="D6" s="124"/>
      <c r="E6" s="4"/>
      <c r="F6" s="4"/>
      <c r="G6" s="6"/>
      <c r="H6" s="6"/>
      <c r="I6" s="177">
        <v>-12.5</v>
      </c>
      <c r="J6" s="177">
        <v>-18.75</v>
      </c>
      <c r="K6" s="177">
        <v>-25</v>
      </c>
      <c r="L6" s="177">
        <v>-31.25</v>
      </c>
      <c r="M6" s="177">
        <v>-37.5</v>
      </c>
    </row>
    <row r="7" spans="1:13" ht="15" customHeight="1">
      <c r="A7" s="124"/>
      <c r="B7" s="135" t="s">
        <v>147</v>
      </c>
      <c r="C7" s="35"/>
      <c r="D7" s="135"/>
      <c r="E7" s="35"/>
      <c r="F7" s="35"/>
      <c r="G7" s="36"/>
      <c r="H7" s="36"/>
      <c r="I7" s="95">
        <v>11.66666667</v>
      </c>
      <c r="J7" s="95">
        <v>11.66666667</v>
      </c>
      <c r="K7" s="95">
        <v>11.66666667</v>
      </c>
      <c r="L7" s="95">
        <v>11.66666667</v>
      </c>
      <c r="M7" s="95">
        <v>11.66666667</v>
      </c>
    </row>
    <row r="8" spans="1:13" ht="15" customHeight="1">
      <c r="A8" s="124"/>
      <c r="B8" s="169"/>
      <c r="C8" s="124" t="s">
        <v>177</v>
      </c>
      <c r="D8" s="124"/>
      <c r="E8" s="4"/>
      <c r="F8" s="4"/>
      <c r="G8" s="6"/>
      <c r="H8" s="6"/>
      <c r="I8" s="177">
        <v>1.6666666699999999</v>
      </c>
      <c r="J8" s="177">
        <v>1.6666666699999999</v>
      </c>
      <c r="K8" s="177">
        <v>1.6666666699999999</v>
      </c>
      <c r="L8" s="177">
        <v>1.6666666699999999</v>
      </c>
      <c r="M8" s="177">
        <v>1.6666666699999999</v>
      </c>
    </row>
    <row r="9" spans="1:13" ht="15" customHeight="1">
      <c r="A9" s="124"/>
      <c r="B9" s="169"/>
      <c r="C9" s="124" t="s">
        <v>178</v>
      </c>
      <c r="D9" s="124"/>
      <c r="E9" s="4"/>
      <c r="F9" s="4"/>
      <c r="G9" s="6"/>
      <c r="H9" s="6"/>
      <c r="I9" s="177">
        <v>10</v>
      </c>
      <c r="J9" s="177">
        <v>10</v>
      </c>
      <c r="K9" s="177">
        <v>10</v>
      </c>
      <c r="L9" s="177">
        <v>10</v>
      </c>
      <c r="M9" s="177">
        <v>10</v>
      </c>
    </row>
    <row r="10" spans="1:13" ht="15" customHeight="1">
      <c r="A10" s="124"/>
      <c r="B10" s="135" t="s">
        <v>150</v>
      </c>
      <c r="C10" s="35"/>
      <c r="D10" s="135"/>
      <c r="E10" s="35"/>
      <c r="F10" s="35"/>
      <c r="G10" s="178">
        <v>24234.409</v>
      </c>
      <c r="H10" s="178">
        <v>25110</v>
      </c>
      <c r="I10" s="179">
        <v>25675.941713479999</v>
      </c>
      <c r="J10" s="179">
        <v>26477.645253769999</v>
      </c>
      <c r="K10" s="179">
        <v>27068.230562640001</v>
      </c>
      <c r="L10" s="179">
        <v>27757.033273460002</v>
      </c>
      <c r="M10" s="179">
        <v>28454.135154930002</v>
      </c>
    </row>
    <row r="11" spans="1:13" ht="15" customHeight="1">
      <c r="A11" s="137"/>
      <c r="B11" s="170"/>
      <c r="C11" s="137" t="s">
        <v>141</v>
      </c>
      <c r="D11" s="12"/>
      <c r="E11" s="12"/>
      <c r="F11" s="12"/>
      <c r="G11" s="175">
        <v>4.7257789900000002</v>
      </c>
      <c r="H11" s="175">
        <v>4.7509551600000002</v>
      </c>
      <c r="I11" s="176">
        <v>4.6918729700000004</v>
      </c>
      <c r="J11" s="176">
        <v>4.6867983100000004</v>
      </c>
      <c r="K11" s="176">
        <v>4.6459669699999999</v>
      </c>
      <c r="L11" s="176">
        <v>4.6256294699999998</v>
      </c>
      <c r="M11" s="176">
        <v>4.6075885000000003</v>
      </c>
    </row>
    <row r="12" spans="1:13" ht="15" customHeight="1">
      <c r="A12" s="124"/>
      <c r="B12" s="135" t="s">
        <v>151</v>
      </c>
      <c r="C12" s="35"/>
      <c r="D12" s="135"/>
      <c r="E12" s="35"/>
      <c r="F12" s="35"/>
      <c r="G12" s="36">
        <v>-21.4</v>
      </c>
      <c r="H12" s="36">
        <v>45.2</v>
      </c>
      <c r="I12" s="95">
        <v>70.775750000000002</v>
      </c>
      <c r="J12" s="95">
        <v>78.671000000000006</v>
      </c>
      <c r="K12" s="95">
        <v>91.171000000000006</v>
      </c>
      <c r="L12" s="95">
        <v>91.171000000000006</v>
      </c>
      <c r="M12" s="95">
        <v>91.171000000000006</v>
      </c>
    </row>
    <row r="13" spans="1:13" ht="15" customHeight="1">
      <c r="A13" s="124"/>
      <c r="B13" s="135" t="s">
        <v>152</v>
      </c>
      <c r="C13" s="35"/>
      <c r="D13" s="135"/>
      <c r="E13" s="35"/>
      <c r="F13" s="35"/>
      <c r="G13" s="178">
        <v>24255.809000000001</v>
      </c>
      <c r="H13" s="178">
        <v>25064.799999999999</v>
      </c>
      <c r="I13" s="179">
        <v>25605.165963480002</v>
      </c>
      <c r="J13" s="179">
        <v>26398.97425377</v>
      </c>
      <c r="K13" s="179">
        <v>26977.059562639999</v>
      </c>
      <c r="L13" s="179">
        <v>27665.862273459999</v>
      </c>
      <c r="M13" s="179">
        <v>28362.964154929999</v>
      </c>
    </row>
    <row r="14" spans="1:13" ht="15" customHeight="1">
      <c r="A14" s="137"/>
      <c r="B14" s="170"/>
      <c r="C14" s="137" t="s">
        <v>141</v>
      </c>
      <c r="D14" s="12"/>
      <c r="E14" s="12"/>
      <c r="F14" s="12"/>
      <c r="G14" s="175">
        <v>4.7299520499999996</v>
      </c>
      <c r="H14" s="175">
        <v>4.74240306</v>
      </c>
      <c r="I14" s="176">
        <v>4.6789398200000001</v>
      </c>
      <c r="J14" s="176">
        <v>4.6728727900000004</v>
      </c>
      <c r="K14" s="176">
        <v>4.6303184599999998</v>
      </c>
      <c r="L14" s="176">
        <v>4.6104360900000003</v>
      </c>
      <c r="M14" s="176">
        <v>4.5928251500000004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80EF4-1B0F-4A52-A70A-C0BB2F766AFB}">
  <sheetPr>
    <pageSetUpPr fitToPage="1"/>
  </sheetPr>
  <dimension ref="A1:M22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191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179</v>
      </c>
      <c r="B3" s="168"/>
      <c r="C3" s="167"/>
      <c r="D3" s="167"/>
      <c r="E3" s="172"/>
      <c r="F3" s="172"/>
      <c r="G3" s="173">
        <v>15811.635</v>
      </c>
      <c r="H3" s="173">
        <v>16451</v>
      </c>
      <c r="I3" s="174">
        <v>16959.292588190001</v>
      </c>
      <c r="J3" s="174">
        <v>17333.32427805</v>
      </c>
      <c r="K3" s="174">
        <v>17324.755327080002</v>
      </c>
      <c r="L3" s="174">
        <v>17481.332668679999</v>
      </c>
      <c r="M3" s="174">
        <v>17716.87299914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3.0833140000000001</v>
      </c>
      <c r="H4" s="175">
        <v>3.1126229900000002</v>
      </c>
      <c r="I4" s="176">
        <v>3.0990429599999998</v>
      </c>
      <c r="J4" s="176">
        <v>3.0681653999999998</v>
      </c>
      <c r="K4" s="176">
        <v>2.9736055700000001</v>
      </c>
      <c r="L4" s="176">
        <v>2.91321363</v>
      </c>
      <c r="M4" s="176">
        <v>2.8688997199999999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95">
        <v>-20</v>
      </c>
      <c r="J5" s="95">
        <v>-28.75</v>
      </c>
      <c r="K5" s="95">
        <v>-79.166666669999998</v>
      </c>
      <c r="L5" s="95">
        <v>-85.416666669999998</v>
      </c>
      <c r="M5" s="95">
        <v>-91.666666669999998</v>
      </c>
    </row>
    <row r="6" spans="1:13" ht="15" customHeight="1">
      <c r="A6" s="124"/>
      <c r="B6" s="169"/>
      <c r="C6" s="124" t="s">
        <v>180</v>
      </c>
      <c r="D6" s="124"/>
      <c r="E6" s="4"/>
      <c r="F6" s="4"/>
      <c r="G6" s="6"/>
      <c r="H6" s="6"/>
      <c r="I6" s="177">
        <v>-2.5</v>
      </c>
      <c r="J6" s="177">
        <v>-5</v>
      </c>
      <c r="K6" s="177">
        <v>-7.5</v>
      </c>
      <c r="L6" s="177">
        <v>-7.5</v>
      </c>
      <c r="M6" s="177">
        <v>-7.5</v>
      </c>
    </row>
    <row r="7" spans="1:13" ht="15" customHeight="1">
      <c r="A7" s="124"/>
      <c r="B7" s="169"/>
      <c r="C7" s="124" t="s">
        <v>181</v>
      </c>
      <c r="D7" s="124"/>
      <c r="E7" s="4"/>
      <c r="F7" s="4"/>
      <c r="G7" s="6"/>
      <c r="H7" s="6"/>
      <c r="I7" s="177">
        <v>-12.5</v>
      </c>
      <c r="J7" s="177">
        <v>-18.75</v>
      </c>
      <c r="K7" s="177">
        <v>-25</v>
      </c>
      <c r="L7" s="177">
        <v>-31.25</v>
      </c>
      <c r="M7" s="177">
        <v>-37.5</v>
      </c>
    </row>
    <row r="8" spans="1:13" ht="15" customHeight="1">
      <c r="A8" s="124"/>
      <c r="B8" s="169"/>
      <c r="C8" s="124" t="s">
        <v>182</v>
      </c>
      <c r="D8" s="124"/>
      <c r="E8" s="4"/>
      <c r="F8" s="4"/>
      <c r="G8" s="6"/>
      <c r="H8" s="6"/>
      <c r="I8" s="177">
        <v>-5</v>
      </c>
      <c r="J8" s="177">
        <v>-5</v>
      </c>
      <c r="K8" s="177">
        <v>-5</v>
      </c>
      <c r="L8" s="177">
        <v>-5</v>
      </c>
      <c r="M8" s="177">
        <v>-5</v>
      </c>
    </row>
    <row r="9" spans="1:13" ht="15" customHeight="1">
      <c r="A9" s="124"/>
      <c r="B9" s="169"/>
      <c r="C9" s="124" t="s">
        <v>183</v>
      </c>
      <c r="D9" s="124"/>
      <c r="E9" s="4"/>
      <c r="F9" s="4"/>
      <c r="G9" s="6"/>
      <c r="H9" s="6"/>
      <c r="I9" s="177">
        <v>0</v>
      </c>
      <c r="J9" s="177">
        <v>0</v>
      </c>
      <c r="K9" s="177">
        <v>-41.666666669999998</v>
      </c>
      <c r="L9" s="177">
        <v>-41.666666669999998</v>
      </c>
      <c r="M9" s="177">
        <v>-41.666666669999998</v>
      </c>
    </row>
    <row r="10" spans="1:13" ht="15" customHeight="1">
      <c r="A10" s="124"/>
      <c r="B10" s="135" t="s">
        <v>147</v>
      </c>
      <c r="C10" s="35"/>
      <c r="D10" s="135"/>
      <c r="E10" s="35"/>
      <c r="F10" s="35"/>
      <c r="G10" s="36"/>
      <c r="H10" s="36"/>
      <c r="I10" s="95">
        <v>183.33333332999999</v>
      </c>
      <c r="J10" s="95">
        <v>181.83333332999999</v>
      </c>
      <c r="K10" s="95">
        <v>185.16666667000001</v>
      </c>
      <c r="L10" s="95">
        <v>191.83333332999999</v>
      </c>
      <c r="M10" s="95">
        <v>191.83333332999999</v>
      </c>
    </row>
    <row r="11" spans="1:13" ht="15" customHeight="1">
      <c r="A11" s="124"/>
      <c r="B11" s="169"/>
      <c r="C11" s="124" t="s">
        <v>184</v>
      </c>
      <c r="D11" s="124"/>
      <c r="E11" s="4"/>
      <c r="F11" s="4"/>
      <c r="G11" s="6"/>
      <c r="H11" s="6"/>
      <c r="I11" s="177">
        <v>10</v>
      </c>
      <c r="J11" s="177">
        <v>10</v>
      </c>
      <c r="K11" s="177">
        <v>10</v>
      </c>
      <c r="L11" s="177">
        <v>10</v>
      </c>
      <c r="M11" s="177">
        <v>10</v>
      </c>
    </row>
    <row r="12" spans="1:13" ht="15" customHeight="1">
      <c r="A12" s="124"/>
      <c r="B12" s="169"/>
      <c r="C12" s="124" t="s">
        <v>185</v>
      </c>
      <c r="D12" s="124"/>
      <c r="E12" s="4"/>
      <c r="F12" s="4"/>
      <c r="G12" s="6"/>
      <c r="H12" s="6"/>
      <c r="I12" s="177">
        <v>56.666666669999998</v>
      </c>
      <c r="J12" s="177">
        <v>33.333333330000002</v>
      </c>
      <c r="K12" s="177">
        <v>36.666666669999998</v>
      </c>
      <c r="L12" s="177">
        <v>40</v>
      </c>
      <c r="M12" s="177">
        <v>40</v>
      </c>
    </row>
    <row r="13" spans="1:13" ht="15" customHeight="1">
      <c r="A13" s="124"/>
      <c r="B13" s="169"/>
      <c r="C13" s="124" t="s">
        <v>186</v>
      </c>
      <c r="D13" s="124"/>
      <c r="E13" s="4"/>
      <c r="F13" s="4"/>
      <c r="G13" s="6"/>
      <c r="H13" s="6"/>
      <c r="I13" s="177">
        <v>30</v>
      </c>
      <c r="J13" s="177">
        <v>32.5</v>
      </c>
      <c r="K13" s="177">
        <v>32.5</v>
      </c>
      <c r="L13" s="177">
        <v>32.5</v>
      </c>
      <c r="M13" s="177">
        <v>32.5</v>
      </c>
    </row>
    <row r="14" spans="1:13" ht="15" customHeight="1">
      <c r="A14" s="124"/>
      <c r="B14" s="169"/>
      <c r="C14" s="124" t="s">
        <v>187</v>
      </c>
      <c r="D14" s="124"/>
      <c r="E14" s="4"/>
      <c r="F14" s="4"/>
      <c r="G14" s="6"/>
      <c r="H14" s="6"/>
      <c r="I14" s="177">
        <v>36.666666669999998</v>
      </c>
      <c r="J14" s="177">
        <v>52.666666669999998</v>
      </c>
      <c r="K14" s="177">
        <v>52.666666669999998</v>
      </c>
      <c r="L14" s="177">
        <v>56</v>
      </c>
      <c r="M14" s="177">
        <v>56</v>
      </c>
    </row>
    <row r="15" spans="1:13" ht="15" customHeight="1">
      <c r="A15" s="124"/>
      <c r="B15" s="169"/>
      <c r="C15" s="124" t="s">
        <v>188</v>
      </c>
      <c r="D15" s="124"/>
      <c r="E15" s="4"/>
      <c r="F15" s="4"/>
      <c r="G15" s="6"/>
      <c r="H15" s="6"/>
      <c r="I15" s="177">
        <v>3.3333333299999999</v>
      </c>
      <c r="J15" s="177">
        <v>3.3333333299999999</v>
      </c>
      <c r="K15" s="177">
        <v>3.3333333299999999</v>
      </c>
      <c r="L15" s="177">
        <v>3.3333333299999999</v>
      </c>
      <c r="M15" s="177">
        <v>3.3333333299999999</v>
      </c>
    </row>
    <row r="16" spans="1:13" ht="15" customHeight="1">
      <c r="A16" s="124"/>
      <c r="B16" s="169"/>
      <c r="C16" s="124" t="s">
        <v>189</v>
      </c>
      <c r="D16" s="124"/>
      <c r="E16" s="4"/>
      <c r="F16" s="4"/>
      <c r="G16" s="6"/>
      <c r="H16" s="6"/>
      <c r="I16" s="177">
        <v>40</v>
      </c>
      <c r="J16" s="177">
        <v>40</v>
      </c>
      <c r="K16" s="177">
        <v>40</v>
      </c>
      <c r="L16" s="177">
        <v>40</v>
      </c>
      <c r="M16" s="177">
        <v>40</v>
      </c>
    </row>
    <row r="17" spans="1:13" ht="15" customHeight="1">
      <c r="A17" s="124"/>
      <c r="B17" s="169"/>
      <c r="C17" s="124" t="s">
        <v>190</v>
      </c>
      <c r="D17" s="124"/>
      <c r="E17" s="4"/>
      <c r="F17" s="4"/>
      <c r="G17" s="6"/>
      <c r="H17" s="6"/>
      <c r="I17" s="177">
        <v>6.6666666699999997</v>
      </c>
      <c r="J17" s="177">
        <v>10</v>
      </c>
      <c r="K17" s="177">
        <v>10</v>
      </c>
      <c r="L17" s="177">
        <v>10</v>
      </c>
      <c r="M17" s="177">
        <v>10</v>
      </c>
    </row>
    <row r="18" spans="1:13" ht="15" customHeight="1">
      <c r="A18" s="124"/>
      <c r="B18" s="135" t="s">
        <v>150</v>
      </c>
      <c r="C18" s="35"/>
      <c r="D18" s="135"/>
      <c r="E18" s="35"/>
      <c r="F18" s="35"/>
      <c r="G18" s="178">
        <v>15811.635</v>
      </c>
      <c r="H18" s="178">
        <v>16451</v>
      </c>
      <c r="I18" s="179">
        <v>16795.959254860001</v>
      </c>
      <c r="J18" s="179">
        <v>17180.240944720001</v>
      </c>
      <c r="K18" s="179">
        <v>17218.755327080002</v>
      </c>
      <c r="L18" s="179">
        <v>17374.916002009999</v>
      </c>
      <c r="M18" s="179">
        <v>17616.70633248</v>
      </c>
    </row>
    <row r="19" spans="1:13" ht="15" customHeight="1">
      <c r="A19" s="137"/>
      <c r="B19" s="170"/>
      <c r="C19" s="137" t="s">
        <v>141</v>
      </c>
      <c r="D19" s="12"/>
      <c r="E19" s="12"/>
      <c r="F19" s="12"/>
      <c r="G19" s="175">
        <v>3.0833140000000001</v>
      </c>
      <c r="H19" s="175">
        <v>3.1126229900000002</v>
      </c>
      <c r="I19" s="176">
        <v>3.0691963800000002</v>
      </c>
      <c r="J19" s="176">
        <v>3.04106817</v>
      </c>
      <c r="K19" s="176">
        <v>2.9554118200000001</v>
      </c>
      <c r="L19" s="176">
        <v>2.8954795999999998</v>
      </c>
      <c r="M19" s="176">
        <v>2.85267969</v>
      </c>
    </row>
    <row r="20" spans="1:13" ht="15" customHeight="1">
      <c r="A20" s="124"/>
      <c r="B20" s="135" t="s">
        <v>151</v>
      </c>
      <c r="C20" s="35"/>
      <c r="D20" s="135"/>
      <c r="E20" s="35"/>
      <c r="F20" s="35"/>
      <c r="G20" s="178">
        <v>-2145.0614999999998</v>
      </c>
      <c r="H20" s="178">
        <v>-2303.9105</v>
      </c>
      <c r="I20" s="179">
        <v>-2306.2227499999999</v>
      </c>
      <c r="J20" s="179">
        <v>-2368.4785000000002</v>
      </c>
      <c r="K20" s="179">
        <v>-2613.0068333300001</v>
      </c>
      <c r="L20" s="179">
        <v>-2840.6801666699998</v>
      </c>
      <c r="M20" s="179">
        <v>-3054.0135</v>
      </c>
    </row>
    <row r="21" spans="1:13" ht="15" customHeight="1">
      <c r="A21" s="124"/>
      <c r="B21" s="135" t="s">
        <v>152</v>
      </c>
      <c r="C21" s="35"/>
      <c r="D21" s="135"/>
      <c r="E21" s="35"/>
      <c r="F21" s="35"/>
      <c r="G21" s="178">
        <v>17956.696499999998</v>
      </c>
      <c r="H21" s="178">
        <v>18754.910500000002</v>
      </c>
      <c r="I21" s="179">
        <v>19102.182004859998</v>
      </c>
      <c r="J21" s="179">
        <v>19548.719444720002</v>
      </c>
      <c r="K21" s="179">
        <v>19831.762160409999</v>
      </c>
      <c r="L21" s="179">
        <v>20215.59616868</v>
      </c>
      <c r="M21" s="179">
        <v>20670.719832480001</v>
      </c>
    </row>
    <row r="22" spans="1:13" ht="15" customHeight="1">
      <c r="A22" s="137"/>
      <c r="B22" s="170"/>
      <c r="C22" s="137" t="s">
        <v>141</v>
      </c>
      <c r="D22" s="12"/>
      <c r="E22" s="12"/>
      <c r="F22" s="12"/>
      <c r="G22" s="175">
        <v>3.5016071200000001</v>
      </c>
      <c r="H22" s="175">
        <v>3.54853599</v>
      </c>
      <c r="I22" s="176">
        <v>3.49062217</v>
      </c>
      <c r="J22" s="176">
        <v>3.4603116900000002</v>
      </c>
      <c r="K22" s="176">
        <v>3.4039059800000002</v>
      </c>
      <c r="L22" s="176">
        <v>3.3688707500000001</v>
      </c>
      <c r="M22" s="176">
        <v>3.3472172200000001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C757D-AEA1-4A8B-A24E-22450CF1D269}">
  <sheetPr>
    <pageSetUpPr fitToPage="1"/>
  </sheetPr>
  <dimension ref="A1:M11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194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192</v>
      </c>
      <c r="B3" s="168"/>
      <c r="C3" s="167"/>
      <c r="D3" s="167"/>
      <c r="E3" s="172"/>
      <c r="F3" s="172"/>
      <c r="G3" s="173">
        <v>20137.144</v>
      </c>
      <c r="H3" s="173">
        <v>21760</v>
      </c>
      <c r="I3" s="174">
        <v>22439.495038900001</v>
      </c>
      <c r="J3" s="174">
        <v>23062.78277691</v>
      </c>
      <c r="K3" s="174">
        <v>23806.565307320001</v>
      </c>
      <c r="L3" s="174">
        <v>24602.722567519999</v>
      </c>
      <c r="M3" s="174">
        <v>25359.35679532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3.9268006099999999</v>
      </c>
      <c r="H4" s="175">
        <v>4.1171160599999999</v>
      </c>
      <c r="I4" s="176">
        <v>4.1004634400000004</v>
      </c>
      <c r="J4" s="176">
        <v>4.0823347500000002</v>
      </c>
      <c r="K4" s="176">
        <v>4.0861376500000004</v>
      </c>
      <c r="L4" s="176">
        <v>4.0999727000000004</v>
      </c>
      <c r="M4" s="176">
        <v>4.1064499100000003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95">
        <v>-55</v>
      </c>
      <c r="J5" s="95">
        <v>-285</v>
      </c>
      <c r="K5" s="95">
        <v>-285</v>
      </c>
      <c r="L5" s="95">
        <v>-285</v>
      </c>
      <c r="M5" s="95">
        <v>-285</v>
      </c>
    </row>
    <row r="6" spans="1:13" ht="15" customHeight="1">
      <c r="A6" s="124"/>
      <c r="B6" s="169"/>
      <c r="C6" s="124" t="s">
        <v>193</v>
      </c>
      <c r="D6" s="124"/>
      <c r="E6" s="4"/>
      <c r="F6" s="4"/>
      <c r="G6" s="6"/>
      <c r="H6" s="6"/>
      <c r="I6" s="177">
        <v>-55</v>
      </c>
      <c r="J6" s="177">
        <v>-285</v>
      </c>
      <c r="K6" s="177">
        <v>-285</v>
      </c>
      <c r="L6" s="177">
        <v>-285</v>
      </c>
      <c r="M6" s="177">
        <v>-285</v>
      </c>
    </row>
    <row r="7" spans="1:13" ht="15" customHeight="1">
      <c r="A7" s="124"/>
      <c r="B7" s="135" t="s">
        <v>150</v>
      </c>
      <c r="C7" s="35"/>
      <c r="D7" s="135"/>
      <c r="E7" s="35"/>
      <c r="F7" s="35"/>
      <c r="G7" s="178">
        <v>20137.144</v>
      </c>
      <c r="H7" s="178">
        <v>21760</v>
      </c>
      <c r="I7" s="179">
        <v>22494.495038900001</v>
      </c>
      <c r="J7" s="179">
        <v>23347.78277691</v>
      </c>
      <c r="K7" s="179">
        <v>24091.565307320001</v>
      </c>
      <c r="L7" s="179">
        <v>24887.722567519999</v>
      </c>
      <c r="M7" s="179">
        <v>25644.35679532</v>
      </c>
    </row>
    <row r="8" spans="1:13" ht="15" customHeight="1">
      <c r="A8" s="137"/>
      <c r="B8" s="170"/>
      <c r="C8" s="137" t="s">
        <v>141</v>
      </c>
      <c r="D8" s="12"/>
      <c r="E8" s="12"/>
      <c r="F8" s="12"/>
      <c r="G8" s="175">
        <v>3.9268006099999999</v>
      </c>
      <c r="H8" s="175">
        <v>4.1171160599999999</v>
      </c>
      <c r="I8" s="176">
        <v>4.1105138200000004</v>
      </c>
      <c r="J8" s="176">
        <v>4.1327825000000002</v>
      </c>
      <c r="K8" s="176">
        <v>4.1350547999999998</v>
      </c>
      <c r="L8" s="176">
        <v>4.1474671299999999</v>
      </c>
      <c r="M8" s="176">
        <v>4.1526000700000001</v>
      </c>
    </row>
    <row r="9" spans="1:13" ht="15" customHeight="1">
      <c r="A9" s="124"/>
      <c r="B9" s="135" t="s">
        <v>151</v>
      </c>
      <c r="C9" s="35"/>
      <c r="D9" s="135"/>
      <c r="E9" s="35"/>
      <c r="F9" s="35"/>
      <c r="G9" s="36">
        <v>-332.93508223999999</v>
      </c>
      <c r="H9" s="36">
        <v>-584.60021760999996</v>
      </c>
      <c r="I9" s="95">
        <v>-567.49383976000001</v>
      </c>
      <c r="J9" s="95">
        <v>-439.91022170000002</v>
      </c>
      <c r="K9" s="95">
        <v>-417.75384101999998</v>
      </c>
      <c r="L9" s="95">
        <v>-334.73384102</v>
      </c>
      <c r="M9" s="95">
        <v>-294.73384102</v>
      </c>
    </row>
    <row r="10" spans="1:13" ht="15" customHeight="1">
      <c r="A10" s="124"/>
      <c r="B10" s="135" t="s">
        <v>152</v>
      </c>
      <c r="C10" s="35"/>
      <c r="D10" s="135"/>
      <c r="E10" s="35"/>
      <c r="F10" s="35"/>
      <c r="G10" s="178">
        <v>20470.079082240001</v>
      </c>
      <c r="H10" s="178">
        <v>22344.600217610001</v>
      </c>
      <c r="I10" s="179">
        <v>23061.988878659999</v>
      </c>
      <c r="J10" s="179">
        <v>23787.69299861</v>
      </c>
      <c r="K10" s="179">
        <v>24509.319148340001</v>
      </c>
      <c r="L10" s="179">
        <v>25222.456408540002</v>
      </c>
      <c r="M10" s="179">
        <v>25939.090636339999</v>
      </c>
    </row>
    <row r="11" spans="1:13" ht="15" customHeight="1">
      <c r="A11" s="137"/>
      <c r="B11" s="170"/>
      <c r="C11" s="137" t="s">
        <v>141</v>
      </c>
      <c r="D11" s="12"/>
      <c r="E11" s="12"/>
      <c r="F11" s="12"/>
      <c r="G11" s="175">
        <v>3.9917239000000002</v>
      </c>
      <c r="H11" s="175">
        <v>4.2277257500000003</v>
      </c>
      <c r="I11" s="176">
        <v>4.2142143599999997</v>
      </c>
      <c r="J11" s="176">
        <v>4.2106508500000004</v>
      </c>
      <c r="K11" s="176">
        <v>4.2067576999999998</v>
      </c>
      <c r="L11" s="176">
        <v>4.2032495499999998</v>
      </c>
      <c r="M11" s="176">
        <v>4.2003264299999996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5A2C6-0451-4B0A-8FDD-C0E2272D8BA3}">
  <sheetPr>
    <pageSetUpPr fitToPage="1"/>
  </sheetPr>
  <dimension ref="A1:M20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205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195</v>
      </c>
      <c r="B3" s="168"/>
      <c r="C3" s="167"/>
      <c r="D3" s="167"/>
      <c r="E3" s="172"/>
      <c r="F3" s="172"/>
      <c r="G3" s="173">
        <v>71888.489000000001</v>
      </c>
      <c r="H3" s="173">
        <v>73703.000000000029</v>
      </c>
      <c r="I3" s="174">
        <v>76948.965269520006</v>
      </c>
      <c r="J3" s="174">
        <v>77747.168184049995</v>
      </c>
      <c r="K3" s="174">
        <v>79195.474467780004</v>
      </c>
      <c r="L3" s="174">
        <v>80564.659225819996</v>
      </c>
      <c r="M3" s="174">
        <v>82484.990796939994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14.018460729999999</v>
      </c>
      <c r="H4" s="175">
        <v>13.9450278</v>
      </c>
      <c r="I4" s="176">
        <v>14.061208519999999</v>
      </c>
      <c r="J4" s="176">
        <v>13.76199783</v>
      </c>
      <c r="K4" s="176">
        <v>13.59304066</v>
      </c>
      <c r="L4" s="176">
        <v>13.4258679</v>
      </c>
      <c r="M4" s="176">
        <v>13.356824700000001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179">
        <v>370.31</v>
      </c>
      <c r="J5" s="179">
        <v>1033.7893333300001</v>
      </c>
      <c r="K5" s="179">
        <v>930.35533333000001</v>
      </c>
      <c r="L5" s="179">
        <v>788.33333332999996</v>
      </c>
      <c r="M5" s="179">
        <v>818.33333332999996</v>
      </c>
    </row>
    <row r="6" spans="1:13" ht="15" customHeight="1">
      <c r="A6" s="124"/>
      <c r="B6" s="169"/>
      <c r="C6" s="124" t="s">
        <v>201</v>
      </c>
      <c r="D6" s="124"/>
      <c r="E6" s="4"/>
      <c r="F6" s="4"/>
      <c r="G6" s="6"/>
      <c r="H6" s="6"/>
      <c r="I6" s="177">
        <v>35</v>
      </c>
      <c r="J6" s="177">
        <v>45</v>
      </c>
      <c r="K6" s="177">
        <v>45</v>
      </c>
      <c r="L6" s="177">
        <v>45</v>
      </c>
      <c r="M6" s="177">
        <v>45</v>
      </c>
    </row>
    <row r="7" spans="1:13" ht="15" customHeight="1">
      <c r="A7" s="124"/>
      <c r="B7" s="169"/>
      <c r="C7" s="124" t="s">
        <v>196</v>
      </c>
      <c r="D7" s="124"/>
      <c r="E7" s="4"/>
      <c r="F7" s="4"/>
      <c r="G7" s="6"/>
      <c r="H7" s="6"/>
      <c r="I7" s="177">
        <v>0</v>
      </c>
      <c r="J7" s="177">
        <v>23.333333329999999</v>
      </c>
      <c r="K7" s="177">
        <v>33.333333330000002</v>
      </c>
      <c r="L7" s="177">
        <v>33.333333330000002</v>
      </c>
      <c r="M7" s="177">
        <v>33.333333330000002</v>
      </c>
    </row>
    <row r="8" spans="1:13" ht="15" customHeight="1">
      <c r="A8" s="124"/>
      <c r="B8" s="169"/>
      <c r="C8" s="124" t="s">
        <v>197</v>
      </c>
      <c r="D8" s="124"/>
      <c r="E8" s="4"/>
      <c r="F8" s="4"/>
      <c r="G8" s="6"/>
      <c r="H8" s="6"/>
      <c r="I8" s="177">
        <v>0</v>
      </c>
      <c r="J8" s="177">
        <v>500</v>
      </c>
      <c r="K8" s="177">
        <v>500</v>
      </c>
      <c r="L8" s="177">
        <v>500</v>
      </c>
      <c r="M8" s="177">
        <v>500</v>
      </c>
    </row>
    <row r="9" spans="1:13" ht="15" customHeight="1">
      <c r="A9" s="124"/>
      <c r="B9" s="169"/>
      <c r="C9" s="124" t="s">
        <v>198</v>
      </c>
      <c r="D9" s="124"/>
      <c r="E9" s="4"/>
      <c r="F9" s="4"/>
      <c r="G9" s="6"/>
      <c r="H9" s="6"/>
      <c r="I9" s="177">
        <v>0</v>
      </c>
      <c r="J9" s="177">
        <v>40</v>
      </c>
      <c r="K9" s="177">
        <v>100</v>
      </c>
      <c r="L9" s="177">
        <v>100</v>
      </c>
      <c r="M9" s="177">
        <v>100</v>
      </c>
    </row>
    <row r="10" spans="1:13" ht="15" customHeight="1">
      <c r="A10" s="124"/>
      <c r="B10" s="169"/>
      <c r="C10" s="124" t="s">
        <v>202</v>
      </c>
      <c r="D10" s="124"/>
      <c r="E10" s="4"/>
      <c r="F10" s="4"/>
      <c r="G10" s="6"/>
      <c r="H10" s="6"/>
      <c r="I10" s="177">
        <v>20.309999999999999</v>
      </c>
      <c r="J10" s="177">
        <v>120.456</v>
      </c>
      <c r="K10" s="177">
        <v>157.02199999999999</v>
      </c>
      <c r="L10" s="177">
        <v>170</v>
      </c>
      <c r="M10" s="177">
        <v>200</v>
      </c>
    </row>
    <row r="11" spans="1:13" ht="15" customHeight="1">
      <c r="A11" s="124"/>
      <c r="B11" s="169"/>
      <c r="C11" s="124" t="s">
        <v>199</v>
      </c>
      <c r="D11" s="124"/>
      <c r="E11" s="4"/>
      <c r="F11" s="4"/>
      <c r="G11" s="6"/>
      <c r="H11" s="6"/>
      <c r="I11" s="177">
        <v>300</v>
      </c>
      <c r="J11" s="177">
        <v>300</v>
      </c>
      <c r="K11" s="177">
        <v>90</v>
      </c>
      <c r="L11" s="177">
        <v>-65</v>
      </c>
      <c r="M11" s="177">
        <v>-65</v>
      </c>
    </row>
    <row r="12" spans="1:13" ht="15" customHeight="1">
      <c r="A12" s="124"/>
      <c r="B12" s="169"/>
      <c r="C12" s="124" t="s">
        <v>200</v>
      </c>
      <c r="D12" s="124"/>
      <c r="E12" s="4"/>
      <c r="F12" s="4"/>
      <c r="G12" s="6"/>
      <c r="H12" s="6"/>
      <c r="I12" s="177">
        <v>15</v>
      </c>
      <c r="J12" s="177">
        <v>5</v>
      </c>
      <c r="K12" s="177">
        <v>5</v>
      </c>
      <c r="L12" s="177">
        <v>5</v>
      </c>
      <c r="M12" s="177">
        <v>5</v>
      </c>
    </row>
    <row r="13" spans="1:13" ht="15" customHeight="1">
      <c r="A13" s="124"/>
      <c r="B13" s="135" t="s">
        <v>147</v>
      </c>
      <c r="C13" s="35"/>
      <c r="D13" s="135"/>
      <c r="E13" s="35"/>
      <c r="F13" s="35"/>
      <c r="G13" s="36"/>
      <c r="H13" s="36"/>
      <c r="I13" s="179">
        <v>-50</v>
      </c>
      <c r="J13" s="179">
        <v>-2000</v>
      </c>
      <c r="K13" s="179">
        <v>-2000</v>
      </c>
      <c r="L13" s="179">
        <v>-2000</v>
      </c>
      <c r="M13" s="179">
        <v>-2000</v>
      </c>
    </row>
    <row r="14" spans="1:13" ht="15" customHeight="1">
      <c r="A14" s="124"/>
      <c r="B14" s="169"/>
      <c r="C14" s="124" t="s">
        <v>203</v>
      </c>
      <c r="D14" s="124"/>
      <c r="E14" s="4"/>
      <c r="F14" s="4"/>
      <c r="G14" s="6"/>
      <c r="H14" s="6"/>
      <c r="I14" s="182">
        <v>0</v>
      </c>
      <c r="J14" s="182">
        <v>-2000</v>
      </c>
      <c r="K14" s="182">
        <v>-2000</v>
      </c>
      <c r="L14" s="182">
        <v>-2000</v>
      </c>
      <c r="M14" s="182">
        <v>-2000</v>
      </c>
    </row>
    <row r="15" spans="1:13" ht="15" customHeight="1">
      <c r="A15" s="124"/>
      <c r="B15" s="169"/>
      <c r="C15" s="124" t="s">
        <v>204</v>
      </c>
      <c r="D15" s="124"/>
      <c r="E15" s="4"/>
      <c r="F15" s="4"/>
      <c r="G15" s="6"/>
      <c r="H15" s="6"/>
      <c r="I15" s="177">
        <v>-50</v>
      </c>
      <c r="J15" s="177">
        <v>0</v>
      </c>
      <c r="K15" s="177">
        <v>0</v>
      </c>
      <c r="L15" s="177">
        <v>0</v>
      </c>
      <c r="M15" s="177">
        <v>0</v>
      </c>
    </row>
    <row r="16" spans="1:13" ht="15" customHeight="1">
      <c r="A16" s="124"/>
      <c r="B16" s="135" t="s">
        <v>150</v>
      </c>
      <c r="C16" s="35"/>
      <c r="D16" s="135"/>
      <c r="E16" s="35"/>
      <c r="F16" s="35"/>
      <c r="G16" s="178">
        <v>71888.489000000001</v>
      </c>
      <c r="H16" s="178">
        <v>73703.000000000029</v>
      </c>
      <c r="I16" s="179">
        <v>76628.655269519993</v>
      </c>
      <c r="J16" s="179">
        <v>78713.378850719993</v>
      </c>
      <c r="K16" s="179">
        <v>80265.119134449997</v>
      </c>
      <c r="L16" s="179">
        <v>81776.325892480003</v>
      </c>
      <c r="M16" s="179">
        <v>83666.6574636</v>
      </c>
    </row>
    <row r="17" spans="1:13" ht="15" customHeight="1">
      <c r="A17" s="137"/>
      <c r="B17" s="170"/>
      <c r="C17" s="137" t="s">
        <v>141</v>
      </c>
      <c r="D17" s="12"/>
      <c r="E17" s="12"/>
      <c r="F17" s="12"/>
      <c r="G17" s="175">
        <v>14.018460729999999</v>
      </c>
      <c r="H17" s="175">
        <v>13.9450278</v>
      </c>
      <c r="I17" s="176">
        <v>14.002676920000001</v>
      </c>
      <c r="J17" s="176">
        <v>13.93302643</v>
      </c>
      <c r="K17" s="176">
        <v>13.776633520000001</v>
      </c>
      <c r="L17" s="176">
        <v>13.627788649999999</v>
      </c>
      <c r="M17" s="176">
        <v>13.54817242</v>
      </c>
    </row>
    <row r="18" spans="1:13" ht="15" customHeight="1">
      <c r="A18" s="124"/>
      <c r="B18" s="135" t="s">
        <v>151</v>
      </c>
      <c r="C18" s="35"/>
      <c r="D18" s="135"/>
      <c r="E18" s="35"/>
      <c r="F18" s="35"/>
      <c r="G18" s="36">
        <v>971.66666667000004</v>
      </c>
      <c r="H18" s="36">
        <v>674.28333333</v>
      </c>
      <c r="I18" s="179">
        <v>1063.1828666700001</v>
      </c>
      <c r="J18" s="179">
        <v>1236.30166667</v>
      </c>
      <c r="K18" s="179">
        <v>1270.56166667</v>
      </c>
      <c r="L18" s="179">
        <v>1070.56166667</v>
      </c>
      <c r="M18" s="179">
        <v>1070.56166667</v>
      </c>
    </row>
    <row r="19" spans="1:13" ht="15" customHeight="1">
      <c r="A19" s="124"/>
      <c r="B19" s="135" t="s">
        <v>152</v>
      </c>
      <c r="C19" s="35"/>
      <c r="D19" s="135"/>
      <c r="E19" s="35"/>
      <c r="F19" s="35"/>
      <c r="G19" s="178">
        <v>70916.822333329997</v>
      </c>
      <c r="H19" s="178">
        <v>73028.716666670007</v>
      </c>
      <c r="I19" s="179">
        <v>75565.472402860003</v>
      </c>
      <c r="J19" s="179">
        <v>77477.077184049995</v>
      </c>
      <c r="K19" s="179">
        <v>78994.557467780003</v>
      </c>
      <c r="L19" s="179">
        <v>80705.764225820007</v>
      </c>
      <c r="M19" s="179">
        <v>82596.095796940004</v>
      </c>
    </row>
    <row r="20" spans="1:13" ht="15" customHeight="1">
      <c r="A20" s="137"/>
      <c r="B20" s="170"/>
      <c r="C20" s="137" t="s">
        <v>141</v>
      </c>
      <c r="D20" s="12"/>
      <c r="E20" s="12"/>
      <c r="F20" s="12"/>
      <c r="G20" s="175">
        <v>13.82898295</v>
      </c>
      <c r="H20" s="175">
        <v>13.817449549999999</v>
      </c>
      <c r="I20" s="176">
        <v>13.808397039999999</v>
      </c>
      <c r="J20" s="176">
        <v>13.71418912</v>
      </c>
      <c r="K20" s="176">
        <v>13.55855545</v>
      </c>
      <c r="L20" s="176">
        <v>13.44938264</v>
      </c>
      <c r="M20" s="176">
        <v>13.37481597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39673-6621-4E45-B6DC-8BCBE27E07FD}">
  <sheetPr>
    <pageSetUpPr fitToPage="1"/>
  </sheetPr>
  <dimension ref="A1:M12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209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206</v>
      </c>
      <c r="B3" s="168"/>
      <c r="C3" s="167"/>
      <c r="D3" s="167"/>
      <c r="E3" s="172"/>
      <c r="F3" s="172"/>
      <c r="G3" s="173">
        <v>5394.9129999999996</v>
      </c>
      <c r="H3" s="173">
        <v>5660</v>
      </c>
      <c r="I3" s="174">
        <v>5462.4195774299997</v>
      </c>
      <c r="J3" s="174">
        <v>5656.10486786</v>
      </c>
      <c r="K3" s="174">
        <v>5694.0543478899999</v>
      </c>
      <c r="L3" s="174">
        <v>5823.6505195099999</v>
      </c>
      <c r="M3" s="174">
        <v>6014.2552616399998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1.0520234500000001</v>
      </c>
      <c r="H4" s="175">
        <v>1.07090427</v>
      </c>
      <c r="I4" s="176">
        <v>0.99817093999999995</v>
      </c>
      <c r="J4" s="176">
        <v>1.0011850600000001</v>
      </c>
      <c r="K4" s="176">
        <v>0.97732240999999997</v>
      </c>
      <c r="L4" s="176">
        <v>0.97049454999999996</v>
      </c>
      <c r="M4" s="176">
        <v>0.97389055000000002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95">
        <v>162.97200000000001</v>
      </c>
      <c r="J5" s="95">
        <v>180</v>
      </c>
      <c r="K5" s="95">
        <v>40.972000000000001</v>
      </c>
      <c r="L5" s="183">
        <v>0</v>
      </c>
      <c r="M5" s="95">
        <v>20.972000000000001</v>
      </c>
    </row>
    <row r="6" spans="1:13" ht="15" customHeight="1">
      <c r="A6" s="124"/>
      <c r="B6" s="169"/>
      <c r="C6" s="124" t="s">
        <v>207</v>
      </c>
      <c r="D6" s="124"/>
      <c r="E6" s="4"/>
      <c r="F6" s="4"/>
      <c r="G6" s="6"/>
      <c r="H6" s="6"/>
      <c r="I6" s="177">
        <v>142.97200000000001</v>
      </c>
      <c r="J6" s="177">
        <v>160</v>
      </c>
      <c r="K6" s="177">
        <v>20.972000000000001</v>
      </c>
      <c r="L6" s="177">
        <v>0</v>
      </c>
      <c r="M6" s="177">
        <v>20.972000000000001</v>
      </c>
    </row>
    <row r="7" spans="1:13" ht="15" customHeight="1">
      <c r="A7" s="124"/>
      <c r="B7" s="169"/>
      <c r="C7" s="124" t="s">
        <v>208</v>
      </c>
      <c r="D7" s="124"/>
      <c r="E7" s="4"/>
      <c r="F7" s="4"/>
      <c r="G7" s="6"/>
      <c r="H7" s="6"/>
      <c r="I7" s="177">
        <v>20</v>
      </c>
      <c r="J7" s="177">
        <v>20</v>
      </c>
      <c r="K7" s="177">
        <v>20</v>
      </c>
      <c r="L7" s="177">
        <v>0</v>
      </c>
      <c r="M7" s="177">
        <v>0</v>
      </c>
    </row>
    <row r="8" spans="1:13" ht="15" customHeight="1">
      <c r="A8" s="124"/>
      <c r="B8" s="135" t="s">
        <v>150</v>
      </c>
      <c r="C8" s="35"/>
      <c r="D8" s="135"/>
      <c r="E8" s="35"/>
      <c r="F8" s="35"/>
      <c r="G8" s="178">
        <v>5394.9129999999996</v>
      </c>
      <c r="H8" s="178">
        <v>5660</v>
      </c>
      <c r="I8" s="179">
        <v>5299.4475774299999</v>
      </c>
      <c r="J8" s="179">
        <v>5476.10486786</v>
      </c>
      <c r="K8" s="179">
        <v>5653.0823478900002</v>
      </c>
      <c r="L8" s="179">
        <v>5823.6505195099999</v>
      </c>
      <c r="M8" s="179">
        <v>5993.2832616400001</v>
      </c>
    </row>
    <row r="9" spans="1:13" ht="15" customHeight="1">
      <c r="A9" s="137"/>
      <c r="B9" s="170"/>
      <c r="C9" s="137" t="s">
        <v>141</v>
      </c>
      <c r="D9" s="12"/>
      <c r="E9" s="12"/>
      <c r="F9" s="12"/>
      <c r="G9" s="175">
        <v>1.0520234500000001</v>
      </c>
      <c r="H9" s="175">
        <v>1.07090427</v>
      </c>
      <c r="I9" s="176">
        <v>0.96839038</v>
      </c>
      <c r="J9" s="176">
        <v>0.96932331999999999</v>
      </c>
      <c r="K9" s="176">
        <v>0.97029001999999998</v>
      </c>
      <c r="L9" s="176">
        <v>0.97049454999999996</v>
      </c>
      <c r="M9" s="176">
        <v>0.97049454999999996</v>
      </c>
    </row>
    <row r="10" spans="1:13" ht="15" customHeight="1">
      <c r="A10" s="124"/>
      <c r="B10" s="135" t="s">
        <v>151</v>
      </c>
      <c r="C10" s="35"/>
      <c r="D10" s="135"/>
      <c r="E10" s="35"/>
      <c r="F10" s="35"/>
      <c r="G10" s="36">
        <v>447</v>
      </c>
      <c r="H10" s="36">
        <v>961</v>
      </c>
      <c r="I10" s="95">
        <v>460</v>
      </c>
      <c r="J10" s="95">
        <v>557</v>
      </c>
      <c r="K10" s="95">
        <v>582</v>
      </c>
      <c r="L10" s="95">
        <v>602.97199999999998</v>
      </c>
      <c r="M10" s="95">
        <v>582</v>
      </c>
    </row>
    <row r="11" spans="1:13" ht="15" customHeight="1">
      <c r="A11" s="124"/>
      <c r="B11" s="135" t="s">
        <v>152</v>
      </c>
      <c r="C11" s="35"/>
      <c r="D11" s="135"/>
      <c r="E11" s="35"/>
      <c r="F11" s="35"/>
      <c r="G11" s="178">
        <v>4947.9129999999996</v>
      </c>
      <c r="H11" s="178">
        <v>4699</v>
      </c>
      <c r="I11" s="179">
        <v>4839.4475774299999</v>
      </c>
      <c r="J11" s="179">
        <v>4919.10486786</v>
      </c>
      <c r="K11" s="179">
        <v>5071.0823478900002</v>
      </c>
      <c r="L11" s="179">
        <v>5220.6785195100001</v>
      </c>
      <c r="M11" s="179">
        <v>5411.2832616400001</v>
      </c>
    </row>
    <row r="12" spans="1:13" ht="15" customHeight="1">
      <c r="A12" s="137"/>
      <c r="B12" s="170"/>
      <c r="C12" s="137" t="s">
        <v>141</v>
      </c>
      <c r="D12" s="12"/>
      <c r="E12" s="12"/>
      <c r="F12" s="12"/>
      <c r="G12" s="175">
        <v>0.96485717000000004</v>
      </c>
      <c r="H12" s="175">
        <v>0.88907758999999997</v>
      </c>
      <c r="I12" s="176">
        <v>0.88433264</v>
      </c>
      <c r="J12" s="176">
        <v>0.87072896</v>
      </c>
      <c r="K12" s="176">
        <v>0.87039606000000003</v>
      </c>
      <c r="L12" s="176">
        <v>0.87001101000000003</v>
      </c>
      <c r="M12" s="176">
        <v>0.87625107999999996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E5B65-88E1-40D2-803B-26CD8F3BC28C}">
  <sheetPr>
    <pageSetUpPr fitToPage="1"/>
  </sheetPr>
  <dimension ref="A1:M25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226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210</v>
      </c>
      <c r="B3" s="168"/>
      <c r="C3" s="167"/>
      <c r="D3" s="167"/>
      <c r="E3" s="172"/>
      <c r="F3" s="172"/>
      <c r="G3" s="173">
        <v>71468.243000000002</v>
      </c>
      <c r="H3" s="173">
        <v>73892</v>
      </c>
      <c r="I3" s="174">
        <v>77274.055638379999</v>
      </c>
      <c r="J3" s="174">
        <v>82057.955605919997</v>
      </c>
      <c r="K3" s="174">
        <v>85286.794249879997</v>
      </c>
      <c r="L3" s="174">
        <v>87967.366826889993</v>
      </c>
      <c r="M3" s="174">
        <v>90144.191026949993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13.936511550000001</v>
      </c>
      <c r="H4" s="175">
        <v>13.98078767</v>
      </c>
      <c r="I4" s="176">
        <v>14.120613649999999</v>
      </c>
      <c r="J4" s="176">
        <v>14.525048740000001</v>
      </c>
      <c r="K4" s="176">
        <v>14.638549360000001</v>
      </c>
      <c r="L4" s="176">
        <v>14.65950776</v>
      </c>
      <c r="M4" s="176">
        <v>14.597081790000001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179">
        <v>190</v>
      </c>
      <c r="J5" s="179">
        <v>1368.33333333</v>
      </c>
      <c r="K5" s="179">
        <v>1313.33333333</v>
      </c>
      <c r="L5" s="179">
        <v>1298.33333333</v>
      </c>
      <c r="M5" s="179">
        <v>1043.33333333</v>
      </c>
    </row>
    <row r="6" spans="1:13" ht="15" customHeight="1">
      <c r="A6" s="124"/>
      <c r="B6" s="169"/>
      <c r="C6" s="124" t="s">
        <v>211</v>
      </c>
      <c r="D6" s="124"/>
      <c r="E6" s="4"/>
      <c r="F6" s="4"/>
      <c r="G6" s="6"/>
      <c r="H6" s="6"/>
      <c r="I6" s="177">
        <v>0</v>
      </c>
      <c r="J6" s="177">
        <v>15</v>
      </c>
      <c r="K6" s="177">
        <v>15</v>
      </c>
      <c r="L6" s="177">
        <v>15</v>
      </c>
      <c r="M6" s="177">
        <v>15</v>
      </c>
    </row>
    <row r="7" spans="1:13" ht="15" customHeight="1">
      <c r="A7" s="124"/>
      <c r="B7" s="169"/>
      <c r="C7" s="124" t="s">
        <v>212</v>
      </c>
      <c r="D7" s="124"/>
      <c r="E7" s="4"/>
      <c r="F7" s="4"/>
      <c r="G7" s="6"/>
      <c r="H7" s="6"/>
      <c r="I7" s="177">
        <v>-45</v>
      </c>
      <c r="J7" s="177">
        <v>-70</v>
      </c>
      <c r="K7" s="177">
        <v>-85</v>
      </c>
      <c r="L7" s="177">
        <v>-100</v>
      </c>
      <c r="M7" s="177">
        <v>-115</v>
      </c>
    </row>
    <row r="8" spans="1:13" ht="15" customHeight="1">
      <c r="A8" s="124"/>
      <c r="B8" s="169"/>
      <c r="C8" s="124" t="s">
        <v>213</v>
      </c>
      <c r="D8" s="124"/>
      <c r="E8" s="4"/>
      <c r="F8" s="4"/>
      <c r="G8" s="6"/>
      <c r="H8" s="6"/>
      <c r="I8" s="177">
        <v>10</v>
      </c>
      <c r="J8" s="177">
        <v>40</v>
      </c>
      <c r="K8" s="177">
        <v>40</v>
      </c>
      <c r="L8" s="177">
        <v>40</v>
      </c>
      <c r="M8" s="177">
        <v>40</v>
      </c>
    </row>
    <row r="9" spans="1:13" ht="15" customHeight="1">
      <c r="A9" s="124"/>
      <c r="B9" s="169"/>
      <c r="C9" s="124" t="s">
        <v>214</v>
      </c>
      <c r="D9" s="124"/>
      <c r="E9" s="4"/>
      <c r="F9" s="4"/>
      <c r="G9" s="6"/>
      <c r="H9" s="6"/>
      <c r="I9" s="177">
        <v>50</v>
      </c>
      <c r="J9" s="177">
        <v>130</v>
      </c>
      <c r="K9" s="177">
        <v>130</v>
      </c>
      <c r="L9" s="177">
        <v>130</v>
      </c>
      <c r="M9" s="177">
        <v>130</v>
      </c>
    </row>
    <row r="10" spans="1:13" ht="15" customHeight="1">
      <c r="A10" s="124"/>
      <c r="B10" s="169"/>
      <c r="C10" s="124" t="s">
        <v>215</v>
      </c>
      <c r="D10" s="124"/>
      <c r="E10" s="4"/>
      <c r="F10" s="4"/>
      <c r="G10" s="6"/>
      <c r="H10" s="6"/>
      <c r="I10" s="177">
        <v>-50</v>
      </c>
      <c r="J10" s="177">
        <v>-85</v>
      </c>
      <c r="K10" s="177">
        <v>-90</v>
      </c>
      <c r="L10" s="177">
        <v>-90</v>
      </c>
      <c r="M10" s="177">
        <v>-90</v>
      </c>
    </row>
    <row r="11" spans="1:13" ht="15" customHeight="1">
      <c r="A11" s="124"/>
      <c r="B11" s="169"/>
      <c r="C11" s="124" t="s">
        <v>216</v>
      </c>
      <c r="D11" s="124"/>
      <c r="E11" s="4"/>
      <c r="F11" s="4"/>
      <c r="G11" s="6"/>
      <c r="H11" s="6"/>
      <c r="I11" s="177">
        <v>0</v>
      </c>
      <c r="J11" s="177">
        <v>40</v>
      </c>
      <c r="K11" s="177">
        <v>40</v>
      </c>
      <c r="L11" s="177">
        <v>40</v>
      </c>
      <c r="M11" s="177">
        <v>40</v>
      </c>
    </row>
    <row r="12" spans="1:13" ht="15" customHeight="1">
      <c r="A12" s="124"/>
      <c r="B12" s="169"/>
      <c r="C12" s="124" t="s">
        <v>217</v>
      </c>
      <c r="D12" s="124"/>
      <c r="E12" s="4"/>
      <c r="F12" s="4"/>
      <c r="G12" s="6"/>
      <c r="H12" s="6"/>
      <c r="I12" s="177">
        <v>0</v>
      </c>
      <c r="J12" s="177">
        <v>23.333333329999999</v>
      </c>
      <c r="K12" s="177">
        <v>33.333333330000002</v>
      </c>
      <c r="L12" s="177">
        <v>33.333333330000002</v>
      </c>
      <c r="M12" s="177">
        <v>33.333333330000002</v>
      </c>
    </row>
    <row r="13" spans="1:13" ht="15" customHeight="1">
      <c r="A13" s="124"/>
      <c r="B13" s="169"/>
      <c r="C13" s="124" t="s">
        <v>218</v>
      </c>
      <c r="D13" s="124"/>
      <c r="E13" s="4"/>
      <c r="F13" s="4"/>
      <c r="G13" s="6"/>
      <c r="H13" s="6"/>
      <c r="I13" s="177">
        <v>110</v>
      </c>
      <c r="J13" s="177">
        <v>190</v>
      </c>
      <c r="K13" s="177">
        <v>210</v>
      </c>
      <c r="L13" s="177">
        <v>210</v>
      </c>
      <c r="M13" s="177">
        <v>220</v>
      </c>
    </row>
    <row r="14" spans="1:13" ht="15" customHeight="1">
      <c r="A14" s="124"/>
      <c r="B14" s="169"/>
      <c r="C14" s="124" t="s">
        <v>219</v>
      </c>
      <c r="D14" s="124"/>
      <c r="E14" s="4"/>
      <c r="F14" s="4"/>
      <c r="G14" s="6"/>
      <c r="H14" s="6"/>
      <c r="I14" s="177">
        <v>100</v>
      </c>
      <c r="J14" s="177">
        <v>120</v>
      </c>
      <c r="K14" s="177">
        <v>120</v>
      </c>
      <c r="L14" s="177">
        <v>120</v>
      </c>
      <c r="M14" s="177">
        <v>120</v>
      </c>
    </row>
    <row r="15" spans="1:13" ht="15" customHeight="1">
      <c r="A15" s="124"/>
      <c r="B15" s="169"/>
      <c r="C15" s="124" t="s">
        <v>220</v>
      </c>
      <c r="D15" s="124"/>
      <c r="E15" s="4"/>
      <c r="F15" s="4"/>
      <c r="G15" s="6"/>
      <c r="H15" s="6"/>
      <c r="I15" s="177">
        <v>0</v>
      </c>
      <c r="J15" s="177">
        <v>200</v>
      </c>
      <c r="K15" s="177">
        <v>200</v>
      </c>
      <c r="L15" s="177">
        <v>200</v>
      </c>
      <c r="M15" s="177">
        <v>200</v>
      </c>
    </row>
    <row r="16" spans="1:13" ht="15" customHeight="1">
      <c r="A16" s="124"/>
      <c r="B16" s="169"/>
      <c r="C16" s="124" t="s">
        <v>221</v>
      </c>
      <c r="D16" s="124"/>
      <c r="E16" s="4"/>
      <c r="F16" s="4"/>
      <c r="G16" s="6"/>
      <c r="H16" s="6"/>
      <c r="I16" s="177">
        <v>0</v>
      </c>
      <c r="J16" s="177">
        <v>200</v>
      </c>
      <c r="K16" s="177">
        <v>350</v>
      </c>
      <c r="L16" s="177">
        <v>350</v>
      </c>
      <c r="M16" s="177">
        <v>300</v>
      </c>
    </row>
    <row r="17" spans="1:13" ht="15" customHeight="1">
      <c r="A17" s="124"/>
      <c r="B17" s="169"/>
      <c r="C17" s="124" t="s">
        <v>222</v>
      </c>
      <c r="D17" s="124"/>
      <c r="E17" s="4"/>
      <c r="F17" s="4"/>
      <c r="G17" s="6"/>
      <c r="H17" s="6"/>
      <c r="I17" s="177">
        <v>0</v>
      </c>
      <c r="J17" s="177">
        <v>150</v>
      </c>
      <c r="K17" s="177">
        <v>150</v>
      </c>
      <c r="L17" s="177">
        <v>150</v>
      </c>
      <c r="M17" s="177">
        <v>150</v>
      </c>
    </row>
    <row r="18" spans="1:13" ht="15" customHeight="1">
      <c r="A18" s="124"/>
      <c r="B18" s="169"/>
      <c r="C18" s="124" t="s">
        <v>223</v>
      </c>
      <c r="D18" s="124"/>
      <c r="E18" s="4"/>
      <c r="F18" s="4"/>
      <c r="G18" s="6"/>
      <c r="H18" s="6"/>
      <c r="I18" s="177">
        <v>0</v>
      </c>
      <c r="J18" s="177">
        <v>200</v>
      </c>
      <c r="K18" s="177">
        <v>200</v>
      </c>
      <c r="L18" s="177">
        <v>200</v>
      </c>
      <c r="M18" s="177">
        <v>0</v>
      </c>
    </row>
    <row r="19" spans="1:13" ht="15" customHeight="1">
      <c r="A19" s="124"/>
      <c r="B19" s="169"/>
      <c r="C19" s="124" t="s">
        <v>224</v>
      </c>
      <c r="D19" s="124"/>
      <c r="E19" s="4"/>
      <c r="F19" s="4"/>
      <c r="G19" s="6"/>
      <c r="H19" s="6"/>
      <c r="I19" s="177">
        <v>15</v>
      </c>
      <c r="J19" s="177">
        <v>15</v>
      </c>
      <c r="K19" s="177">
        <v>15</v>
      </c>
      <c r="L19" s="177">
        <v>15</v>
      </c>
      <c r="M19" s="177">
        <v>15</v>
      </c>
    </row>
    <row r="20" spans="1:13" ht="15" customHeight="1">
      <c r="A20" s="124"/>
      <c r="B20" s="169"/>
      <c r="C20" s="124" t="s">
        <v>225</v>
      </c>
      <c r="D20" s="124"/>
      <c r="E20" s="4"/>
      <c r="F20" s="4"/>
      <c r="G20" s="6"/>
      <c r="H20" s="6"/>
      <c r="I20" s="177">
        <v>0</v>
      </c>
      <c r="J20" s="177">
        <v>200</v>
      </c>
      <c r="K20" s="177">
        <v>-15</v>
      </c>
      <c r="L20" s="177">
        <v>-15</v>
      </c>
      <c r="M20" s="177">
        <v>-15</v>
      </c>
    </row>
    <row r="21" spans="1:13" ht="15" customHeight="1">
      <c r="A21" s="124"/>
      <c r="B21" s="135" t="s">
        <v>150</v>
      </c>
      <c r="C21" s="35"/>
      <c r="D21" s="135"/>
      <c r="E21" s="35"/>
      <c r="F21" s="35"/>
      <c r="G21" s="178">
        <v>71468.243000000002</v>
      </c>
      <c r="H21" s="178">
        <v>73892</v>
      </c>
      <c r="I21" s="179">
        <v>77084.055638379999</v>
      </c>
      <c r="J21" s="179">
        <v>80689.622272590001</v>
      </c>
      <c r="K21" s="179">
        <v>83973.460916550001</v>
      </c>
      <c r="L21" s="179">
        <v>86669.033493559997</v>
      </c>
      <c r="M21" s="179">
        <v>89100.857693619997</v>
      </c>
    </row>
    <row r="22" spans="1:13" ht="15" customHeight="1">
      <c r="A22" s="137"/>
      <c r="B22" s="170"/>
      <c r="C22" s="137" t="s">
        <v>141</v>
      </c>
      <c r="D22" s="12"/>
      <c r="E22" s="12"/>
      <c r="F22" s="12"/>
      <c r="G22" s="175">
        <v>13.936511550000001</v>
      </c>
      <c r="H22" s="175">
        <v>13.98078767</v>
      </c>
      <c r="I22" s="176">
        <v>14.08589415</v>
      </c>
      <c r="J22" s="176">
        <v>14.28284056</v>
      </c>
      <c r="K22" s="176">
        <v>14.413130000000001</v>
      </c>
      <c r="L22" s="176">
        <v>14.44314425</v>
      </c>
      <c r="M22" s="176">
        <v>14.428134439999999</v>
      </c>
    </row>
    <row r="23" spans="1:13" ht="15" customHeight="1">
      <c r="A23" s="124"/>
      <c r="B23" s="135" t="s">
        <v>151</v>
      </c>
      <c r="C23" s="35"/>
      <c r="D23" s="135"/>
      <c r="E23" s="35"/>
      <c r="F23" s="35"/>
      <c r="G23" s="36">
        <v>-156.66666667000001</v>
      </c>
      <c r="H23" s="36">
        <v>438.08333333000002</v>
      </c>
      <c r="I23" s="179">
        <v>690.875</v>
      </c>
      <c r="J23" s="179">
        <v>1343.875</v>
      </c>
      <c r="K23" s="179">
        <v>1651.625</v>
      </c>
      <c r="L23" s="179">
        <v>1666.625</v>
      </c>
      <c r="M23" s="179">
        <v>1476.625</v>
      </c>
    </row>
    <row r="24" spans="1:13" ht="15" customHeight="1">
      <c r="A24" s="124"/>
      <c r="B24" s="135" t="s">
        <v>152</v>
      </c>
      <c r="C24" s="35"/>
      <c r="D24" s="135"/>
      <c r="E24" s="35"/>
      <c r="F24" s="35"/>
      <c r="G24" s="178">
        <v>71624.909666670006</v>
      </c>
      <c r="H24" s="178">
        <v>73453.916666670004</v>
      </c>
      <c r="I24" s="179">
        <v>76393.180638379999</v>
      </c>
      <c r="J24" s="179">
        <v>79345.747272590001</v>
      </c>
      <c r="K24" s="179">
        <v>82321.835916550001</v>
      </c>
      <c r="L24" s="179">
        <v>85002.408493559997</v>
      </c>
      <c r="M24" s="179">
        <v>87624.232693619997</v>
      </c>
    </row>
    <row r="25" spans="1:13" ht="15" customHeight="1">
      <c r="A25" s="137"/>
      <c r="B25" s="170"/>
      <c r="C25" s="137" t="s">
        <v>141</v>
      </c>
      <c r="D25" s="12"/>
      <c r="E25" s="12"/>
      <c r="F25" s="12"/>
      <c r="G25" s="175">
        <v>13.967062</v>
      </c>
      <c r="H25" s="175">
        <v>13.89789981</v>
      </c>
      <c r="I25" s="176">
        <v>13.959647650000001</v>
      </c>
      <c r="J25" s="176">
        <v>14.044961730000001</v>
      </c>
      <c r="K25" s="176">
        <v>14.129646559999999</v>
      </c>
      <c r="L25" s="176">
        <v>14.16540601</v>
      </c>
      <c r="M25" s="176">
        <v>14.18902402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FA9BB-9DF3-4F09-B435-9AF43758772C}">
  <sheetPr>
    <pageSetUpPr fitToPage="1"/>
  </sheetPr>
  <dimension ref="A1:M17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235</v>
      </c>
    </row>
    <row r="2" spans="1:13" ht="15" customHeight="1">
      <c r="A2" s="610" t="s">
        <v>27</v>
      </c>
      <c r="B2" s="610"/>
      <c r="C2" s="610"/>
      <c r="D2" s="610"/>
      <c r="E2" s="610"/>
      <c r="F2" s="610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227</v>
      </c>
      <c r="B3" s="168"/>
      <c r="C3" s="167"/>
      <c r="D3" s="167"/>
      <c r="E3" s="172"/>
      <c r="F3" s="172"/>
      <c r="G3" s="173">
        <v>82975.47</v>
      </c>
      <c r="H3" s="173">
        <v>85551</v>
      </c>
      <c r="I3" s="174">
        <v>88786.124219329999</v>
      </c>
      <c r="J3" s="174">
        <v>91783.099034269995</v>
      </c>
      <c r="K3" s="174">
        <v>94544.016553719994</v>
      </c>
      <c r="L3" s="174">
        <v>97247.520588970001</v>
      </c>
      <c r="M3" s="174">
        <v>100053.56885405</v>
      </c>
    </row>
    <row r="4" spans="1:13" ht="15" customHeight="1">
      <c r="A4" s="137"/>
      <c r="B4" s="137" t="s">
        <v>141</v>
      </c>
      <c r="C4" s="137"/>
      <c r="D4" s="137"/>
      <c r="E4" s="12"/>
      <c r="F4" s="12"/>
      <c r="G4" s="175">
        <v>16.18045369</v>
      </c>
      <c r="H4" s="175">
        <v>16.18673695</v>
      </c>
      <c r="I4" s="176">
        <v>16.22426243</v>
      </c>
      <c r="J4" s="176">
        <v>16.246492830000001</v>
      </c>
      <c r="K4" s="176">
        <v>16.227450749999999</v>
      </c>
      <c r="L4" s="176">
        <v>16.206018589999999</v>
      </c>
      <c r="M4" s="176">
        <v>16.20171096</v>
      </c>
    </row>
    <row r="5" spans="1:13" ht="15" customHeight="1">
      <c r="A5" s="124"/>
      <c r="B5" s="135" t="s">
        <v>142</v>
      </c>
      <c r="C5" s="35"/>
      <c r="D5" s="135"/>
      <c r="E5" s="35"/>
      <c r="F5" s="35"/>
      <c r="G5" s="36"/>
      <c r="H5" s="36"/>
      <c r="I5" s="179">
        <v>681.8</v>
      </c>
      <c r="J5" s="179">
        <v>1038.33333333</v>
      </c>
      <c r="K5" s="179">
        <v>1151.9333333300001</v>
      </c>
      <c r="L5" s="179">
        <v>1227.83333333</v>
      </c>
      <c r="M5" s="179">
        <v>1309.1333333299999</v>
      </c>
    </row>
    <row r="6" spans="1:13" ht="15" customHeight="1">
      <c r="A6" s="124"/>
      <c r="B6" s="169"/>
      <c r="C6" s="124" t="s">
        <v>228</v>
      </c>
      <c r="D6" s="124"/>
      <c r="E6" s="4"/>
      <c r="F6" s="4"/>
      <c r="G6" s="6"/>
      <c r="H6" s="6"/>
      <c r="I6" s="177">
        <v>48.3</v>
      </c>
      <c r="J6" s="177">
        <v>48.3</v>
      </c>
      <c r="K6" s="177">
        <v>48.3</v>
      </c>
      <c r="L6" s="177">
        <v>48.3</v>
      </c>
      <c r="M6" s="177">
        <v>48.3</v>
      </c>
    </row>
    <row r="7" spans="1:13" ht="15" customHeight="1">
      <c r="A7" s="124"/>
      <c r="B7" s="169"/>
      <c r="C7" s="124" t="s">
        <v>233</v>
      </c>
      <c r="D7" s="124"/>
      <c r="E7" s="4"/>
      <c r="F7" s="4"/>
      <c r="G7" s="6"/>
      <c r="H7" s="6"/>
      <c r="I7" s="177">
        <v>13.7</v>
      </c>
      <c r="J7" s="177">
        <v>14</v>
      </c>
      <c r="K7" s="177">
        <v>14.2</v>
      </c>
      <c r="L7" s="177">
        <v>14.5</v>
      </c>
      <c r="M7" s="177">
        <v>14.7</v>
      </c>
    </row>
    <row r="8" spans="1:13" ht="15" customHeight="1">
      <c r="A8" s="124"/>
      <c r="B8" s="169"/>
      <c r="C8" s="124" t="s">
        <v>229</v>
      </c>
      <c r="D8" s="4"/>
      <c r="E8" s="4"/>
      <c r="F8" s="4"/>
      <c r="G8" s="6"/>
      <c r="H8" s="6"/>
      <c r="I8" s="177">
        <v>278.8</v>
      </c>
      <c r="J8" s="177">
        <v>372.7</v>
      </c>
      <c r="K8" s="177">
        <v>383.1</v>
      </c>
      <c r="L8" s="177">
        <v>392.7</v>
      </c>
      <c r="M8" s="177">
        <v>401.8</v>
      </c>
    </row>
    <row r="9" spans="1:13" ht="15" customHeight="1">
      <c r="A9" s="124"/>
      <c r="B9" s="169"/>
      <c r="C9" s="124" t="s">
        <v>230</v>
      </c>
      <c r="D9" s="124"/>
      <c r="E9" s="4"/>
      <c r="F9" s="4"/>
      <c r="G9" s="6"/>
      <c r="H9" s="6"/>
      <c r="I9" s="177">
        <v>0</v>
      </c>
      <c r="J9" s="177">
        <v>23.333333329999999</v>
      </c>
      <c r="K9" s="177">
        <v>33.333333330000002</v>
      </c>
      <c r="L9" s="177">
        <v>33.333333330000002</v>
      </c>
      <c r="M9" s="177">
        <v>33.333333330000002</v>
      </c>
    </row>
    <row r="10" spans="1:13" ht="15" customHeight="1">
      <c r="A10" s="124"/>
      <c r="B10" s="169"/>
      <c r="C10" s="124" t="s">
        <v>234</v>
      </c>
      <c r="D10" s="124"/>
      <c r="E10" s="4"/>
      <c r="F10" s="4"/>
      <c r="G10" s="6"/>
      <c r="H10" s="6"/>
      <c r="I10" s="177">
        <v>15</v>
      </c>
      <c r="J10" s="177">
        <v>15</v>
      </c>
      <c r="K10" s="177">
        <v>15</v>
      </c>
      <c r="L10" s="177">
        <v>15</v>
      </c>
      <c r="M10" s="177">
        <v>15</v>
      </c>
    </row>
    <row r="11" spans="1:13" ht="15" customHeight="1">
      <c r="A11" s="124"/>
      <c r="B11" s="169"/>
      <c r="C11" s="124" t="s">
        <v>231</v>
      </c>
      <c r="D11" s="124"/>
      <c r="E11" s="4"/>
      <c r="F11" s="4"/>
      <c r="G11" s="6"/>
      <c r="H11" s="6"/>
      <c r="I11" s="177">
        <v>0</v>
      </c>
      <c r="J11" s="177">
        <v>100</v>
      </c>
      <c r="K11" s="177">
        <v>100</v>
      </c>
      <c r="L11" s="177">
        <v>100</v>
      </c>
      <c r="M11" s="177">
        <v>100</v>
      </c>
    </row>
    <row r="12" spans="1:13" ht="15" customHeight="1">
      <c r="A12" s="124"/>
      <c r="B12" s="169"/>
      <c r="C12" s="124" t="s">
        <v>232</v>
      </c>
      <c r="D12" s="124"/>
      <c r="E12" s="4"/>
      <c r="F12" s="4"/>
      <c r="G12" s="6"/>
      <c r="H12" s="6"/>
      <c r="I12" s="177">
        <v>326</v>
      </c>
      <c r="J12" s="177">
        <v>465</v>
      </c>
      <c r="K12" s="177">
        <v>558</v>
      </c>
      <c r="L12" s="177">
        <v>624</v>
      </c>
      <c r="M12" s="177">
        <v>696</v>
      </c>
    </row>
    <row r="13" spans="1:13" ht="15" customHeight="1">
      <c r="A13" s="124"/>
      <c r="B13" s="135" t="s">
        <v>150</v>
      </c>
      <c r="C13" s="35"/>
      <c r="D13" s="135"/>
      <c r="E13" s="35"/>
      <c r="F13" s="35"/>
      <c r="G13" s="178">
        <v>82975.47</v>
      </c>
      <c r="H13" s="178">
        <v>85551</v>
      </c>
      <c r="I13" s="179">
        <v>88104.324219329996</v>
      </c>
      <c r="J13" s="179">
        <v>90744.765700939999</v>
      </c>
      <c r="K13" s="179">
        <v>93392.083220390006</v>
      </c>
      <c r="L13" s="179">
        <v>96019.687255640005</v>
      </c>
      <c r="M13" s="179">
        <v>98744.435520719999</v>
      </c>
    </row>
    <row r="14" spans="1:13" ht="15" customHeight="1">
      <c r="A14" s="137"/>
      <c r="B14" s="170"/>
      <c r="C14" s="137" t="s">
        <v>141</v>
      </c>
      <c r="D14" s="12"/>
      <c r="E14" s="12"/>
      <c r="F14" s="12"/>
      <c r="G14" s="175">
        <v>16.18045369</v>
      </c>
      <c r="H14" s="175">
        <v>16.18673695</v>
      </c>
      <c r="I14" s="176">
        <v>16.099674239999999</v>
      </c>
      <c r="J14" s="176">
        <v>16.06269782</v>
      </c>
      <c r="K14" s="176">
        <v>16.02973394</v>
      </c>
      <c r="L14" s="176">
        <v>16.001403710000002</v>
      </c>
      <c r="M14" s="176">
        <v>15.98972253</v>
      </c>
    </row>
    <row r="15" spans="1:13" ht="15" customHeight="1">
      <c r="A15" s="124"/>
      <c r="B15" s="135" t="s">
        <v>151</v>
      </c>
      <c r="C15" s="35"/>
      <c r="D15" s="135"/>
      <c r="E15" s="35"/>
      <c r="F15" s="35"/>
      <c r="G15" s="36">
        <v>366.2</v>
      </c>
      <c r="H15" s="36">
        <v>766.4</v>
      </c>
      <c r="I15" s="95">
        <v>477.3</v>
      </c>
      <c r="J15" s="95">
        <v>578</v>
      </c>
      <c r="K15" s="95">
        <v>597.70000000000005</v>
      </c>
      <c r="L15" s="95">
        <v>597.70000000000005</v>
      </c>
      <c r="M15" s="95">
        <v>597.70000000000005</v>
      </c>
    </row>
    <row r="16" spans="1:13" ht="15" customHeight="1">
      <c r="A16" s="124"/>
      <c r="B16" s="135" t="s">
        <v>152</v>
      </c>
      <c r="C16" s="35"/>
      <c r="D16" s="135"/>
      <c r="E16" s="35"/>
      <c r="F16" s="35"/>
      <c r="G16" s="178">
        <v>82609.27</v>
      </c>
      <c r="H16" s="178">
        <v>84784.6</v>
      </c>
      <c r="I16" s="179">
        <v>87627.024219329993</v>
      </c>
      <c r="J16" s="179">
        <v>90166.765700939999</v>
      </c>
      <c r="K16" s="179">
        <v>92794.383220389995</v>
      </c>
      <c r="L16" s="179">
        <v>95421.987255639993</v>
      </c>
      <c r="M16" s="179">
        <v>98146.735520720002</v>
      </c>
    </row>
    <row r="17" spans="1:13" ht="15" customHeight="1">
      <c r="A17" s="137"/>
      <c r="B17" s="170"/>
      <c r="C17" s="137" t="s">
        <v>141</v>
      </c>
      <c r="D17" s="12"/>
      <c r="E17" s="12"/>
      <c r="F17" s="12"/>
      <c r="G17" s="175">
        <v>16.10904365</v>
      </c>
      <c r="H17" s="175">
        <v>16.041729700000001</v>
      </c>
      <c r="I17" s="176">
        <v>16.012455200000002</v>
      </c>
      <c r="J17" s="176">
        <v>15.960386250000001</v>
      </c>
      <c r="K17" s="176">
        <v>15.92714524</v>
      </c>
      <c r="L17" s="176">
        <v>15.901798729999999</v>
      </c>
      <c r="M17" s="176">
        <v>15.892936750000001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F473F-9326-4F07-A421-88C27EDBBA46}">
  <sheetPr>
    <pageSetUpPr fitToPage="1"/>
  </sheetPr>
  <dimension ref="A1:M25"/>
  <sheetViews>
    <sheetView showGridLines="0" workbookViewId="0"/>
  </sheetViews>
  <sheetFormatPr baseColWidth="10" defaultRowHeight="15.75"/>
  <cols>
    <col min="1" max="4" width="1.875" customWidth="1"/>
    <col min="5" max="5" width="27.75" customWidth="1"/>
    <col min="6" max="6" width="15.75" customWidth="1"/>
    <col min="7" max="13" width="7.875" customWidth="1"/>
  </cols>
  <sheetData>
    <row r="1" spans="1:13">
      <c r="A1" s="18" t="s">
        <v>252</v>
      </c>
    </row>
    <row r="2" spans="1:13" ht="15" customHeight="1">
      <c r="A2" s="185" t="s">
        <v>27</v>
      </c>
      <c r="B2" s="185"/>
      <c r="C2" s="185"/>
      <c r="D2" s="185"/>
      <c r="E2" s="185"/>
      <c r="F2" s="185"/>
      <c r="G2" s="186">
        <v>2025</v>
      </c>
      <c r="H2" s="186">
        <v>2026</v>
      </c>
      <c r="I2" s="187">
        <v>2027</v>
      </c>
      <c r="J2" s="187">
        <v>2028</v>
      </c>
      <c r="K2" s="187">
        <v>2029</v>
      </c>
      <c r="L2" s="187">
        <v>2030</v>
      </c>
      <c r="M2" s="187">
        <v>2031</v>
      </c>
    </row>
    <row r="3" spans="1:13" ht="15" customHeight="1">
      <c r="A3" s="15" t="s">
        <v>236</v>
      </c>
      <c r="B3" s="15"/>
      <c r="C3" s="15"/>
      <c r="D3" s="15"/>
      <c r="E3" s="15"/>
      <c r="F3" s="15"/>
      <c r="G3" s="188" t="s">
        <v>237</v>
      </c>
      <c r="H3" s="188" t="s">
        <v>238</v>
      </c>
      <c r="I3" s="189" t="s">
        <v>49</v>
      </c>
      <c r="J3" s="189" t="s">
        <v>49</v>
      </c>
      <c r="K3" s="189" t="s">
        <v>239</v>
      </c>
      <c r="L3" s="189" t="s">
        <v>239</v>
      </c>
      <c r="M3" s="189" t="s">
        <v>239</v>
      </c>
    </row>
    <row r="4" spans="1:13" ht="15" customHeight="1">
      <c r="A4" s="190" t="s">
        <v>241</v>
      </c>
      <c r="B4" s="190"/>
      <c r="C4" s="190"/>
      <c r="D4" s="190"/>
      <c r="E4" s="190"/>
      <c r="F4" s="190"/>
      <c r="G4" s="191">
        <v>-14368.78077153</v>
      </c>
      <c r="H4" s="191"/>
      <c r="I4" s="192">
        <v>-15515.072</v>
      </c>
      <c r="J4" s="192">
        <v>-13153.962</v>
      </c>
      <c r="K4" s="192">
        <v>-14459.269</v>
      </c>
      <c r="L4" s="192">
        <v>-15734.262000000001</v>
      </c>
      <c r="M4" s="192">
        <v>-16020.261</v>
      </c>
    </row>
    <row r="5" spans="1:13" ht="15" customHeight="1">
      <c r="A5" s="4"/>
      <c r="B5" s="4"/>
      <c r="C5" s="4"/>
      <c r="D5" s="4"/>
      <c r="E5" s="4"/>
      <c r="F5" s="4"/>
      <c r="G5" s="6"/>
      <c r="H5" s="6"/>
      <c r="I5" s="22"/>
      <c r="J5" s="22"/>
      <c r="K5" s="22"/>
      <c r="L5" s="22"/>
      <c r="M5" s="22"/>
    </row>
    <row r="6" spans="1:13" ht="15" customHeight="1">
      <c r="A6" s="113" t="s">
        <v>242</v>
      </c>
      <c r="B6" s="113"/>
      <c r="C6" s="113"/>
      <c r="D6" s="113"/>
      <c r="E6" s="113"/>
      <c r="F6" s="113"/>
      <c r="G6" s="113">
        <v>-819.60922846999995</v>
      </c>
      <c r="H6" s="113"/>
      <c r="I6" s="193">
        <v>961.56799999999998</v>
      </c>
      <c r="J6" s="193">
        <v>297.07299999999998</v>
      </c>
      <c r="K6" s="193">
        <v>2061.79</v>
      </c>
      <c r="L6" s="193">
        <v>2487.5819999999999</v>
      </c>
      <c r="M6" s="193">
        <v>1872.5219999999999</v>
      </c>
    </row>
    <row r="7" spans="1:13" ht="15" customHeight="1">
      <c r="A7" s="4"/>
      <c r="B7" s="113" t="s">
        <v>243</v>
      </c>
      <c r="C7" s="113"/>
      <c r="D7" s="113"/>
      <c r="E7" s="113"/>
      <c r="F7" s="113"/>
      <c r="G7" s="113"/>
      <c r="H7" s="113"/>
      <c r="I7" s="193">
        <v>2798.90798546</v>
      </c>
      <c r="J7" s="193">
        <v>1932.24314508</v>
      </c>
      <c r="K7" s="193">
        <v>3341.17273273</v>
      </c>
      <c r="L7" s="193">
        <v>3569.1707327300001</v>
      </c>
      <c r="M7" s="193">
        <v>2988.6807327299998</v>
      </c>
    </row>
    <row r="8" spans="1:13" ht="15" customHeight="1">
      <c r="A8" s="4"/>
      <c r="B8" s="4"/>
      <c r="C8" s="4" t="s">
        <v>73</v>
      </c>
      <c r="D8" s="4"/>
      <c r="E8" s="4"/>
      <c r="F8" s="4"/>
      <c r="G8" s="194"/>
      <c r="H8" s="194"/>
      <c r="I8" s="195">
        <v>-42</v>
      </c>
      <c r="J8" s="195">
        <v>-32</v>
      </c>
      <c r="K8" s="195">
        <v>-31</v>
      </c>
      <c r="L8" s="195">
        <v>-27</v>
      </c>
      <c r="M8" s="195">
        <v>-22</v>
      </c>
    </row>
    <row r="9" spans="1:13" ht="15" customHeight="1">
      <c r="A9" s="4"/>
      <c r="B9" s="4"/>
      <c r="C9" s="4" t="s">
        <v>74</v>
      </c>
      <c r="D9" s="4"/>
      <c r="E9" s="4"/>
      <c r="F9" s="4"/>
      <c r="G9" s="194"/>
      <c r="H9" s="194"/>
      <c r="I9" s="195">
        <v>56.295999999999999</v>
      </c>
      <c r="J9" s="195">
        <v>12.6</v>
      </c>
      <c r="K9" s="195">
        <v>12.61</v>
      </c>
      <c r="L9" s="195">
        <v>12.61</v>
      </c>
      <c r="M9" s="195">
        <v>12.61</v>
      </c>
    </row>
    <row r="10" spans="1:13" ht="15" customHeight="1">
      <c r="A10" s="4"/>
      <c r="B10" s="4"/>
      <c r="C10" s="4" t="s">
        <v>75</v>
      </c>
      <c r="D10" s="4"/>
      <c r="E10" s="4"/>
      <c r="F10" s="4"/>
      <c r="G10" s="194"/>
      <c r="H10" s="194"/>
      <c r="I10" s="195">
        <v>0</v>
      </c>
      <c r="J10" s="195">
        <v>0</v>
      </c>
      <c r="K10" s="195">
        <v>-38.9</v>
      </c>
      <c r="L10" s="195">
        <v>-77.900000000000006</v>
      </c>
      <c r="M10" s="195">
        <v>-77.900000000000006</v>
      </c>
    </row>
    <row r="11" spans="1:13" ht="15" customHeight="1">
      <c r="A11" s="4"/>
      <c r="B11" s="4"/>
      <c r="C11" s="4" t="s">
        <v>77</v>
      </c>
      <c r="D11" s="4"/>
      <c r="E11" s="4"/>
      <c r="F11" s="4"/>
      <c r="G11" s="194"/>
      <c r="H11" s="194"/>
      <c r="I11" s="195">
        <v>136.1</v>
      </c>
      <c r="J11" s="195">
        <v>137.1</v>
      </c>
      <c r="K11" s="195">
        <v>137.1</v>
      </c>
      <c r="L11" s="195">
        <v>137.1</v>
      </c>
      <c r="M11" s="195">
        <v>137.1</v>
      </c>
    </row>
    <row r="12" spans="1:13" ht="15" customHeight="1">
      <c r="A12" s="4"/>
      <c r="B12" s="4"/>
      <c r="C12" s="4" t="s">
        <v>78</v>
      </c>
      <c r="D12" s="4"/>
      <c r="E12" s="4"/>
      <c r="F12" s="4"/>
      <c r="G12" s="194"/>
      <c r="H12" s="194"/>
      <c r="I12" s="195">
        <v>106</v>
      </c>
      <c r="J12" s="195">
        <v>-134</v>
      </c>
      <c r="K12" s="195">
        <v>116</v>
      </c>
      <c r="L12" s="195">
        <v>116</v>
      </c>
      <c r="M12" s="195">
        <v>116</v>
      </c>
    </row>
    <row r="13" spans="1:13" ht="15" customHeight="1">
      <c r="A13" s="4"/>
      <c r="B13" s="4"/>
      <c r="C13" s="4" t="s">
        <v>79</v>
      </c>
      <c r="D13" s="4"/>
      <c r="E13" s="4"/>
      <c r="F13" s="4"/>
      <c r="G13" s="194"/>
      <c r="H13" s="194"/>
      <c r="I13" s="195">
        <v>79.948999999999998</v>
      </c>
      <c r="J13" s="195">
        <v>0</v>
      </c>
      <c r="K13" s="195">
        <v>0</v>
      </c>
      <c r="L13" s="195">
        <v>0</v>
      </c>
      <c r="M13" s="195">
        <v>0</v>
      </c>
    </row>
    <row r="14" spans="1:13" ht="15" customHeight="1">
      <c r="A14" s="4"/>
      <c r="B14" s="4"/>
      <c r="C14" s="4" t="s">
        <v>80</v>
      </c>
      <c r="D14" s="4"/>
      <c r="E14" s="4"/>
      <c r="F14" s="4"/>
      <c r="G14" s="194"/>
      <c r="H14" s="194"/>
      <c r="I14" s="195">
        <v>-659</v>
      </c>
      <c r="J14" s="195">
        <v>-460</v>
      </c>
      <c r="K14" s="195">
        <v>97</v>
      </c>
      <c r="L14" s="195">
        <v>199</v>
      </c>
      <c r="M14" s="195">
        <v>0</v>
      </c>
    </row>
    <row r="15" spans="1:13" ht="15" customHeight="1">
      <c r="A15" s="4"/>
      <c r="B15" s="4"/>
      <c r="C15" s="4" t="s">
        <v>81</v>
      </c>
      <c r="D15" s="4"/>
      <c r="E15" s="4"/>
      <c r="F15" s="4"/>
      <c r="G15" s="194"/>
      <c r="H15" s="194"/>
      <c r="I15" s="195">
        <v>553.495</v>
      </c>
      <c r="J15" s="195">
        <v>472.57400000000001</v>
      </c>
      <c r="K15" s="195">
        <v>409.27199999999999</v>
      </c>
      <c r="L15" s="195">
        <v>426.89</v>
      </c>
      <c r="M15" s="195">
        <v>426.89</v>
      </c>
    </row>
    <row r="16" spans="1:13" ht="15" customHeight="1">
      <c r="A16" s="4"/>
      <c r="B16" s="4"/>
      <c r="C16" s="4" t="s">
        <v>82</v>
      </c>
      <c r="D16" s="4"/>
      <c r="E16" s="4"/>
      <c r="F16" s="4"/>
      <c r="G16" s="194"/>
      <c r="H16" s="194"/>
      <c r="I16" s="195">
        <v>553.06798546000005</v>
      </c>
      <c r="J16" s="195">
        <v>-304.03085492000002</v>
      </c>
      <c r="K16" s="195">
        <v>209.09073273000001</v>
      </c>
      <c r="L16" s="195">
        <v>-217.52926726999999</v>
      </c>
      <c r="M16" s="195">
        <v>-664.01926727</v>
      </c>
    </row>
    <row r="17" spans="1:13" ht="15" customHeight="1">
      <c r="A17" s="4"/>
      <c r="B17" s="4"/>
      <c r="C17" s="4" t="s">
        <v>244</v>
      </c>
      <c r="D17" s="4"/>
      <c r="E17" s="4"/>
      <c r="F17" s="4"/>
      <c r="G17" s="194"/>
      <c r="H17" s="194"/>
      <c r="I17" s="195">
        <v>0</v>
      </c>
      <c r="J17" s="195">
        <v>0</v>
      </c>
      <c r="K17" s="195">
        <v>200</v>
      </c>
      <c r="L17" s="195">
        <v>400</v>
      </c>
      <c r="M17" s="195">
        <v>600</v>
      </c>
    </row>
    <row r="18" spans="1:13" ht="15" customHeight="1">
      <c r="A18" s="4"/>
      <c r="B18" s="4"/>
      <c r="C18" s="4" t="s">
        <v>245</v>
      </c>
      <c r="D18" s="4"/>
      <c r="E18" s="4"/>
      <c r="F18" s="4"/>
      <c r="G18" s="194"/>
      <c r="H18" s="194"/>
      <c r="I18" s="195">
        <v>0</v>
      </c>
      <c r="J18" s="195">
        <v>40</v>
      </c>
      <c r="K18" s="195">
        <v>100</v>
      </c>
      <c r="L18" s="195">
        <v>250</v>
      </c>
      <c r="M18" s="195">
        <v>450</v>
      </c>
    </row>
    <row r="19" spans="1:13" ht="15" customHeight="1">
      <c r="A19" s="4"/>
      <c r="B19" s="4"/>
      <c r="C19" s="4" t="s">
        <v>83</v>
      </c>
      <c r="D19" s="4"/>
      <c r="E19" s="4"/>
      <c r="F19" s="4"/>
      <c r="G19" s="194"/>
      <c r="H19" s="194"/>
      <c r="I19" s="195">
        <v>-175</v>
      </c>
      <c r="J19" s="195">
        <v>0</v>
      </c>
      <c r="K19" s="195">
        <v>0</v>
      </c>
      <c r="L19" s="195">
        <v>250</v>
      </c>
      <c r="M19" s="195">
        <v>0</v>
      </c>
    </row>
    <row r="20" spans="1:13" ht="15" customHeight="1">
      <c r="A20" s="4"/>
      <c r="B20" s="4"/>
      <c r="C20" s="4" t="s">
        <v>246</v>
      </c>
      <c r="D20" s="4"/>
      <c r="E20" s="4"/>
      <c r="F20" s="4"/>
      <c r="G20" s="194"/>
      <c r="H20" s="194"/>
      <c r="I20" s="195">
        <v>2190</v>
      </c>
      <c r="J20" s="195">
        <v>2200</v>
      </c>
      <c r="K20" s="195">
        <v>2130</v>
      </c>
      <c r="L20" s="195">
        <v>2100</v>
      </c>
      <c r="M20" s="195">
        <v>2010</v>
      </c>
    </row>
    <row r="21" spans="1:13" ht="15" customHeight="1">
      <c r="A21" s="4"/>
      <c r="B21" s="113" t="s">
        <v>247</v>
      </c>
      <c r="C21" s="113"/>
      <c r="D21" s="113"/>
      <c r="E21" s="113"/>
      <c r="F21" s="113"/>
      <c r="G21" s="113"/>
      <c r="H21" s="113"/>
      <c r="I21" s="193">
        <v>-1837.33998546</v>
      </c>
      <c r="J21" s="193">
        <v>-1635.1701450800001</v>
      </c>
      <c r="K21" s="193">
        <v>-1279.38273273</v>
      </c>
      <c r="L21" s="193">
        <v>-1081.5887327299999</v>
      </c>
      <c r="M21" s="193">
        <v>-1116.1587327300001</v>
      </c>
    </row>
    <row r="22" spans="1:13" ht="15" customHeight="1">
      <c r="A22" s="4"/>
      <c r="B22" s="4"/>
      <c r="C22" s="4" t="s">
        <v>248</v>
      </c>
      <c r="D22" s="4"/>
      <c r="E22" s="4"/>
      <c r="F22" s="4"/>
      <c r="G22" s="194"/>
      <c r="H22" s="194"/>
      <c r="I22" s="195">
        <v>-2037.33998546</v>
      </c>
      <c r="J22" s="195">
        <v>-1835.1701450800001</v>
      </c>
      <c r="K22" s="195">
        <v>-1479.38273273</v>
      </c>
      <c r="L22" s="195">
        <v>-1281.5887327299999</v>
      </c>
      <c r="M22" s="195">
        <v>-1316.1587327300001</v>
      </c>
    </row>
    <row r="23" spans="1:13" ht="15" customHeight="1">
      <c r="A23" s="4"/>
      <c r="B23" s="4"/>
      <c r="C23" s="4" t="s">
        <v>249</v>
      </c>
      <c r="D23" s="4"/>
      <c r="E23" s="4"/>
      <c r="F23" s="4"/>
      <c r="G23" s="194"/>
      <c r="H23" s="194"/>
      <c r="I23" s="195">
        <v>200</v>
      </c>
      <c r="J23" s="195">
        <v>200</v>
      </c>
      <c r="K23" s="195">
        <v>200</v>
      </c>
      <c r="L23" s="195">
        <v>200</v>
      </c>
      <c r="M23" s="195">
        <v>200</v>
      </c>
    </row>
    <row r="24" spans="1:13" ht="15" customHeight="1">
      <c r="A24" s="121" t="s">
        <v>250</v>
      </c>
      <c r="B24" s="121"/>
      <c r="C24" s="121"/>
      <c r="D24" s="121"/>
      <c r="E24" s="121"/>
      <c r="F24" s="121"/>
      <c r="G24" s="121">
        <v>-15188.39</v>
      </c>
      <c r="H24" s="196">
        <v>-15684.636</v>
      </c>
      <c r="I24" s="196">
        <v>-14553.504000000001</v>
      </c>
      <c r="J24" s="196">
        <v>-12856.888999999999</v>
      </c>
      <c r="K24" s="196">
        <v>-12397.478999999999</v>
      </c>
      <c r="L24" s="196">
        <v>-13246.68</v>
      </c>
      <c r="M24" s="196">
        <v>-14147.739</v>
      </c>
    </row>
    <row r="25" spans="1:13" ht="15" customHeight="1">
      <c r="A25" s="4" t="s">
        <v>251</v>
      </c>
      <c r="B25" s="4"/>
      <c r="C25" s="4"/>
      <c r="D25" s="4"/>
      <c r="E25" s="4"/>
      <c r="F25" s="4"/>
      <c r="G25" s="6"/>
      <c r="H25" s="198"/>
      <c r="I25" s="198"/>
      <c r="J25" s="198"/>
      <c r="K25" s="198"/>
      <c r="L25" s="4"/>
      <c r="M25" s="4"/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1672B-B0DC-474A-87CC-F2E0E19A8386}">
  <sheetPr>
    <pageSetUpPr fitToPage="1"/>
  </sheetPr>
  <dimension ref="A1:M5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906</v>
      </c>
    </row>
    <row r="2" spans="1:13">
      <c r="A2" s="7" t="s">
        <v>897</v>
      </c>
      <c r="B2" s="8"/>
      <c r="C2" s="7"/>
      <c r="D2" s="7"/>
      <c r="E2" s="7"/>
      <c r="F2" s="7"/>
      <c r="G2" s="7"/>
      <c r="H2" s="549" t="s">
        <v>898</v>
      </c>
      <c r="I2" s="549"/>
      <c r="J2" s="549"/>
      <c r="K2" s="550" t="s">
        <v>899</v>
      </c>
      <c r="L2" s="550"/>
      <c r="M2" s="550"/>
    </row>
    <row r="3" spans="1:13">
      <c r="A3" s="4" t="s">
        <v>27</v>
      </c>
      <c r="B3" s="5"/>
      <c r="C3" s="4"/>
      <c r="D3" s="4"/>
      <c r="E3" s="4"/>
      <c r="F3" s="4"/>
      <c r="G3" s="4"/>
      <c r="H3" s="551">
        <v>2025</v>
      </c>
      <c r="I3" s="551">
        <v>2026</v>
      </c>
      <c r="J3" s="552" t="s">
        <v>900</v>
      </c>
      <c r="K3" s="553">
        <v>2025</v>
      </c>
      <c r="L3" s="553">
        <v>2026</v>
      </c>
      <c r="M3" s="553" t="s">
        <v>900</v>
      </c>
    </row>
    <row r="4" spans="1:13">
      <c r="A4" s="12"/>
      <c r="B4" s="11"/>
      <c r="C4" s="12"/>
      <c r="D4" s="12"/>
      <c r="E4" s="12"/>
      <c r="F4" s="12"/>
      <c r="G4" s="12"/>
      <c r="H4" s="554" t="s">
        <v>901</v>
      </c>
      <c r="I4" s="554" t="s">
        <v>902</v>
      </c>
      <c r="J4" s="554" t="s">
        <v>903</v>
      </c>
      <c r="K4" s="555" t="s">
        <v>904</v>
      </c>
      <c r="L4" s="555"/>
      <c r="M4" s="556" t="s">
        <v>903</v>
      </c>
    </row>
    <row r="5" spans="1:13">
      <c r="A5" s="26" t="s">
        <v>905</v>
      </c>
      <c r="B5" s="253"/>
      <c r="C5" s="26"/>
      <c r="D5" s="26"/>
      <c r="E5" s="26"/>
      <c r="F5" s="26"/>
      <c r="G5" s="26"/>
      <c r="H5" s="294">
        <v>-4726.848</v>
      </c>
      <c r="I5" s="294">
        <v>-5974.5360000000001</v>
      </c>
      <c r="J5" s="294">
        <v>-1247.6880000000001</v>
      </c>
      <c r="K5" s="294">
        <v>-1548.3276178999981</v>
      </c>
      <c r="L5" s="294">
        <v>-175.6881391799987</v>
      </c>
      <c r="M5" s="294">
        <v>1372.6394787199995</v>
      </c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DE965-61B2-4108-A858-E87E67D067CA}">
  <sheetPr>
    <pageSetUpPr fitToPage="1"/>
  </sheetPr>
  <dimension ref="A1:M15"/>
  <sheetViews>
    <sheetView showGridLines="0" workbookViewId="0"/>
  </sheetViews>
  <sheetFormatPr baseColWidth="10" defaultRowHeight="15.75"/>
  <cols>
    <col min="1" max="4" width="1.875" customWidth="1"/>
    <col min="5" max="5" width="27.75" customWidth="1"/>
    <col min="6" max="6" width="15.75" customWidth="1"/>
    <col min="7" max="13" width="7.875" customWidth="1"/>
  </cols>
  <sheetData>
    <row r="1" spans="1:13">
      <c r="A1" s="18" t="s">
        <v>259</v>
      </c>
    </row>
    <row r="2" spans="1:13" ht="15" customHeight="1">
      <c r="A2" s="199" t="s">
        <v>253</v>
      </c>
      <c r="B2" s="199"/>
      <c r="C2" s="199"/>
      <c r="D2" s="199"/>
      <c r="E2" s="199"/>
      <c r="F2" s="199"/>
      <c r="G2" s="87" t="s">
        <v>23</v>
      </c>
      <c r="H2" s="200" t="s">
        <v>24</v>
      </c>
      <c r="I2" s="200"/>
      <c r="J2" s="200"/>
      <c r="K2" s="200"/>
      <c r="L2" s="200"/>
      <c r="M2" s="200"/>
    </row>
    <row r="3" spans="1:13" ht="15" customHeight="1">
      <c r="A3" s="111" t="s">
        <v>102</v>
      </c>
      <c r="B3" s="112"/>
      <c r="C3" s="112"/>
      <c r="D3" s="112"/>
      <c r="E3" s="112"/>
      <c r="F3" s="112"/>
      <c r="G3" s="21">
        <v>2025</v>
      </c>
      <c r="H3" s="21">
        <v>2026</v>
      </c>
      <c r="I3" s="21">
        <v>2027</v>
      </c>
      <c r="J3" s="21">
        <v>2028</v>
      </c>
      <c r="K3" s="21">
        <v>2029</v>
      </c>
      <c r="L3" s="21">
        <v>2030</v>
      </c>
      <c r="M3" s="21">
        <v>2031</v>
      </c>
    </row>
    <row r="4" spans="1:13" ht="15" customHeight="1">
      <c r="A4" s="201" t="s">
        <v>14</v>
      </c>
      <c r="B4" s="202"/>
      <c r="C4" s="202"/>
      <c r="D4" s="202"/>
      <c r="E4" s="202"/>
      <c r="F4" s="203"/>
      <c r="G4" s="203">
        <v>-2.9617795500000001</v>
      </c>
      <c r="H4" s="203">
        <v>-2.9676216200000001</v>
      </c>
      <c r="I4" s="204">
        <v>-2.6594230799999998</v>
      </c>
      <c r="J4" s="204">
        <v>-2.2757932200000002</v>
      </c>
      <c r="K4" s="204">
        <v>-2.1278922499999999</v>
      </c>
      <c r="L4" s="204">
        <v>-2.20752098</v>
      </c>
      <c r="M4" s="204">
        <v>-2.29094855</v>
      </c>
    </row>
    <row r="5" spans="1:13" ht="15" customHeight="1">
      <c r="A5" s="205"/>
      <c r="B5" s="205" t="s">
        <v>243</v>
      </c>
      <c r="C5" s="206"/>
      <c r="D5" s="206"/>
      <c r="E5" s="206"/>
      <c r="F5" s="123"/>
      <c r="G5" s="123">
        <v>-2.8019533999999999</v>
      </c>
      <c r="H5" s="123">
        <v>-2.5559101499999999</v>
      </c>
      <c r="I5" s="207">
        <v>-2.3236782100000002</v>
      </c>
      <c r="J5" s="207">
        <v>-1.98635235</v>
      </c>
      <c r="K5" s="207">
        <v>-1.9083001399999999</v>
      </c>
      <c r="L5" s="207">
        <v>-2.0272773399999999</v>
      </c>
      <c r="M5" s="207">
        <v>-2.1102085499999998</v>
      </c>
    </row>
    <row r="6" spans="1:13" ht="15" customHeight="1">
      <c r="A6" s="205"/>
      <c r="B6" s="205" t="s">
        <v>247</v>
      </c>
      <c r="C6" s="206"/>
      <c r="D6" s="206"/>
      <c r="E6" s="206"/>
      <c r="F6" s="123"/>
      <c r="G6" s="123">
        <v>-0.43685634000000001</v>
      </c>
      <c r="H6" s="123">
        <v>-0.41171148000000002</v>
      </c>
      <c r="I6" s="207">
        <v>-0.33574486999999997</v>
      </c>
      <c r="J6" s="207">
        <v>-0.28944087000000002</v>
      </c>
      <c r="K6" s="207">
        <v>-0.21959211000000001</v>
      </c>
      <c r="L6" s="207">
        <v>-0.18024364000000001</v>
      </c>
      <c r="M6" s="207">
        <v>-0.18073998999999999</v>
      </c>
    </row>
    <row r="7" spans="1:13" ht="15" customHeight="1">
      <c r="A7" s="208" t="s">
        <v>15</v>
      </c>
      <c r="B7" s="209"/>
      <c r="C7" s="209"/>
      <c r="D7" s="209"/>
      <c r="E7" s="209"/>
      <c r="F7" s="210"/>
      <c r="G7" s="210">
        <v>-0.44609927999999999</v>
      </c>
      <c r="H7" s="210">
        <v>-0.70535353000000001</v>
      </c>
      <c r="I7" s="211">
        <v>-0.49914617</v>
      </c>
      <c r="J7" s="211">
        <v>-0.43051362999999998</v>
      </c>
      <c r="K7" s="211">
        <v>-0.41803495000000002</v>
      </c>
      <c r="L7" s="211">
        <v>-0.38933398000000002</v>
      </c>
      <c r="M7" s="211">
        <v>-0.37435952</v>
      </c>
    </row>
    <row r="8" spans="1:13" ht="15" customHeight="1">
      <c r="A8" s="205"/>
      <c r="B8" s="205" t="s">
        <v>254</v>
      </c>
      <c r="C8" s="212"/>
      <c r="D8" s="212"/>
      <c r="E8" s="212"/>
      <c r="F8" s="123"/>
      <c r="G8" s="123">
        <v>-0.47961285999999997</v>
      </c>
      <c r="H8" s="123">
        <v>-0.73787079</v>
      </c>
      <c r="I8" s="207">
        <v>-0.53055123999999998</v>
      </c>
      <c r="J8" s="207">
        <v>-0.46093486</v>
      </c>
      <c r="K8" s="207">
        <v>-0.44753319000000003</v>
      </c>
      <c r="L8" s="207">
        <v>-0.41797429000000003</v>
      </c>
      <c r="M8" s="207">
        <v>-0.40218920000000002</v>
      </c>
    </row>
    <row r="9" spans="1:13" ht="15" customHeight="1">
      <c r="A9" s="205"/>
      <c r="B9" s="205" t="s">
        <v>255</v>
      </c>
      <c r="C9" s="212"/>
      <c r="D9" s="212"/>
      <c r="E9" s="212"/>
      <c r="F9" s="123"/>
      <c r="G9" s="123">
        <v>3.3513580000000001E-2</v>
      </c>
      <c r="H9" s="123">
        <v>3.2517259999999999E-2</v>
      </c>
      <c r="I9" s="207">
        <v>3.140507E-2</v>
      </c>
      <c r="J9" s="207">
        <v>3.042123E-2</v>
      </c>
      <c r="K9" s="207">
        <v>2.9498239999999998E-2</v>
      </c>
      <c r="L9" s="207">
        <v>2.8640309999999999E-2</v>
      </c>
      <c r="M9" s="207">
        <v>2.7829679999999999E-2</v>
      </c>
    </row>
    <row r="10" spans="1:13" ht="15" customHeight="1">
      <c r="A10" s="208" t="s">
        <v>16</v>
      </c>
      <c r="B10" s="209"/>
      <c r="C10" s="209"/>
      <c r="D10" s="209"/>
      <c r="E10" s="209"/>
      <c r="F10" s="210"/>
      <c r="G10" s="210">
        <v>-0.65202327999999998</v>
      </c>
      <c r="H10" s="210">
        <v>-0.42514243000000002</v>
      </c>
      <c r="I10" s="211">
        <v>-0.30085379000000001</v>
      </c>
      <c r="J10" s="211">
        <v>-0.25948639000000001</v>
      </c>
      <c r="K10" s="211">
        <v>-0.25196500999999999</v>
      </c>
      <c r="L10" s="211">
        <v>-0.23466597</v>
      </c>
      <c r="M10" s="211">
        <v>-0.22564041000000001</v>
      </c>
    </row>
    <row r="11" spans="1:13" ht="15" customHeight="1">
      <c r="A11" s="205"/>
      <c r="B11" s="205" t="s">
        <v>256</v>
      </c>
      <c r="C11" s="212"/>
      <c r="D11" s="212"/>
      <c r="E11" s="212"/>
      <c r="F11" s="123"/>
      <c r="G11" s="123">
        <v>-0.66697161000000005</v>
      </c>
      <c r="H11" s="123">
        <v>-0.43964637000000001</v>
      </c>
      <c r="I11" s="207">
        <v>-0.31486164999999999</v>
      </c>
      <c r="J11" s="207">
        <v>-0.27305541999999999</v>
      </c>
      <c r="K11" s="207">
        <v>-0.26512235000000001</v>
      </c>
      <c r="L11" s="207">
        <v>-0.24744062999999999</v>
      </c>
      <c r="M11" s="207">
        <v>-0.23805351</v>
      </c>
    </row>
    <row r="12" spans="1:13" ht="15" customHeight="1">
      <c r="A12" s="205"/>
      <c r="B12" s="205" t="s">
        <v>257</v>
      </c>
      <c r="C12" s="212"/>
      <c r="D12" s="212"/>
      <c r="E12" s="212"/>
      <c r="F12" s="123"/>
      <c r="G12" s="123">
        <v>1.4948329999999999E-2</v>
      </c>
      <c r="H12" s="123">
        <v>1.450394E-2</v>
      </c>
      <c r="I12" s="207">
        <v>1.400786E-2</v>
      </c>
      <c r="J12" s="207">
        <v>1.3569029999999999E-2</v>
      </c>
      <c r="K12" s="207">
        <v>1.315734E-2</v>
      </c>
      <c r="L12" s="207">
        <v>1.277467E-2</v>
      </c>
      <c r="M12" s="207">
        <v>1.24131E-2</v>
      </c>
    </row>
    <row r="13" spans="1:13" ht="15" customHeight="1">
      <c r="A13" s="208" t="s">
        <v>17</v>
      </c>
      <c r="B13" s="213"/>
      <c r="C13" s="213"/>
      <c r="D13" s="213"/>
      <c r="E13" s="213"/>
      <c r="F13" s="210"/>
      <c r="G13" s="210">
        <v>-0.12554908000000001</v>
      </c>
      <c r="H13" s="210">
        <v>-9.4294230000000007E-2</v>
      </c>
      <c r="I13" s="211">
        <v>-2.7410130000000001E-2</v>
      </c>
      <c r="J13" s="211">
        <v>-2.6551450000000001E-2</v>
      </c>
      <c r="K13" s="211">
        <v>-2.5745870000000001E-2</v>
      </c>
      <c r="L13" s="211">
        <v>-2.499707E-2</v>
      </c>
      <c r="M13" s="211">
        <v>-2.428955E-2</v>
      </c>
    </row>
    <row r="14" spans="1:13" ht="15" customHeight="1">
      <c r="A14" s="214" t="s">
        <v>12</v>
      </c>
      <c r="B14" s="215"/>
      <c r="C14" s="215"/>
      <c r="D14" s="215"/>
      <c r="E14" s="215"/>
      <c r="F14" s="216"/>
      <c r="G14" s="216">
        <v>-4.1854511800000003</v>
      </c>
      <c r="H14" s="216">
        <v>-4.1924186199999998</v>
      </c>
      <c r="I14" s="217">
        <v>-3.4868331499999998</v>
      </c>
      <c r="J14" s="217">
        <v>-2.9923446600000001</v>
      </c>
      <c r="K14" s="217">
        <v>-2.82363805</v>
      </c>
      <c r="L14" s="217">
        <v>-2.85651798</v>
      </c>
      <c r="M14" s="217">
        <v>-2.9152380099999999</v>
      </c>
    </row>
    <row r="15" spans="1:13" ht="15" customHeight="1">
      <c r="A15" s="4" t="s">
        <v>258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588AF-18BF-4D77-9550-DB0E441937E1}">
  <dimension ref="A1:O19"/>
  <sheetViews>
    <sheetView showGridLines="0" workbookViewId="0"/>
  </sheetViews>
  <sheetFormatPr baseColWidth="10" defaultRowHeight="15.75"/>
  <cols>
    <col min="1" max="4" width="1.875" customWidth="1"/>
    <col min="5" max="5" width="17" customWidth="1"/>
    <col min="6" max="6" width="16" customWidth="1"/>
    <col min="7" max="7" width="2.625" customWidth="1"/>
    <col min="8" max="9" width="9.625" customWidth="1"/>
    <col min="10" max="10" width="2.625" customWidth="1"/>
    <col min="11" max="12" width="9.625" customWidth="1"/>
    <col min="13" max="13" width="2.625" customWidth="1"/>
    <col min="14" max="15" width="9.625" customWidth="1"/>
  </cols>
  <sheetData>
    <row r="1" spans="1:15">
      <c r="A1" s="18" t="s">
        <v>896</v>
      </c>
      <c r="B1" s="18"/>
    </row>
    <row r="2" spans="1:15">
      <c r="A2" s="585" t="s">
        <v>765</v>
      </c>
      <c r="B2" s="586"/>
      <c r="C2" s="586"/>
      <c r="D2" s="586"/>
      <c r="E2" s="586"/>
      <c r="F2" s="586"/>
      <c r="G2" s="588"/>
      <c r="H2" s="590" t="s">
        <v>774</v>
      </c>
      <c r="I2" s="590"/>
      <c r="J2" s="428"/>
      <c r="K2" s="590" t="s">
        <v>776</v>
      </c>
      <c r="L2" s="590"/>
      <c r="M2" s="428"/>
      <c r="N2" s="591" t="s">
        <v>778</v>
      </c>
      <c r="O2" s="591"/>
    </row>
    <row r="3" spans="1:15">
      <c r="A3" s="587"/>
      <c r="B3" s="587"/>
      <c r="C3" s="587"/>
      <c r="D3" s="587"/>
      <c r="E3" s="587"/>
      <c r="F3" s="587"/>
      <c r="G3" s="589"/>
      <c r="H3" s="429">
        <v>2027</v>
      </c>
      <c r="I3" s="429">
        <v>2028</v>
      </c>
      <c r="J3" s="429"/>
      <c r="K3" s="429">
        <v>2027</v>
      </c>
      <c r="L3" s="429">
        <v>2028</v>
      </c>
      <c r="M3" s="429"/>
      <c r="N3" s="430">
        <v>2027</v>
      </c>
      <c r="O3" s="430">
        <v>2028</v>
      </c>
    </row>
    <row r="4" spans="1:15">
      <c r="A4" s="414" t="s">
        <v>766</v>
      </c>
      <c r="B4" s="414"/>
      <c r="C4" s="414"/>
      <c r="D4" s="414"/>
      <c r="E4" s="414"/>
      <c r="F4" s="414" t="s">
        <v>141</v>
      </c>
      <c r="G4" s="414"/>
      <c r="H4" s="415">
        <v>-3.5</v>
      </c>
      <c r="I4" s="415">
        <v>-3</v>
      </c>
      <c r="J4" s="415"/>
      <c r="K4" s="415">
        <v>-3.4816231156462178</v>
      </c>
      <c r="L4" s="415">
        <v>-2.9805664686715332</v>
      </c>
      <c r="M4" s="415"/>
      <c r="N4" s="431">
        <v>-1.8376884353782152E-2</v>
      </c>
      <c r="O4" s="431">
        <v>-1.9433531328466813E-2</v>
      </c>
    </row>
    <row r="5" spans="1:15">
      <c r="A5" s="416"/>
      <c r="B5" s="416" t="s">
        <v>25</v>
      </c>
      <c r="C5" s="416"/>
      <c r="D5" s="416"/>
      <c r="E5" s="416"/>
      <c r="F5" s="416" t="s">
        <v>141</v>
      </c>
      <c r="G5" s="416"/>
      <c r="H5" s="417">
        <v>-0.8</v>
      </c>
      <c r="I5" s="417">
        <v>-0.69</v>
      </c>
      <c r="J5" s="417"/>
      <c r="K5" s="417">
        <v>-0.37532954094657389</v>
      </c>
      <c r="L5" s="417">
        <v>-0.26228050390071084</v>
      </c>
      <c r="M5" s="417"/>
      <c r="N5" s="432">
        <v>-0.42467045905342615</v>
      </c>
      <c r="O5" s="432">
        <v>-0.42771949609928911</v>
      </c>
    </row>
    <row r="6" spans="1:15">
      <c r="A6" s="416"/>
      <c r="B6" s="416" t="s">
        <v>768</v>
      </c>
      <c r="C6" s="416"/>
      <c r="D6" s="416"/>
      <c r="E6" s="416"/>
      <c r="F6" s="416" t="s">
        <v>141</v>
      </c>
      <c r="G6" s="416"/>
      <c r="H6" s="418">
        <v>-2.7</v>
      </c>
      <c r="I6" s="418">
        <v>-2.31</v>
      </c>
      <c r="J6" s="418"/>
      <c r="K6" s="418">
        <v>-3.1062935746996438</v>
      </c>
      <c r="L6" s="418">
        <v>-2.7182859647708222</v>
      </c>
      <c r="M6" s="418"/>
      <c r="N6" s="433">
        <v>0.40629357469964367</v>
      </c>
      <c r="O6" s="433">
        <v>0.40828596477082213</v>
      </c>
    </row>
    <row r="7" spans="1:15">
      <c r="A7" s="416"/>
      <c r="B7" s="416"/>
      <c r="C7" s="416"/>
      <c r="D7" s="416"/>
      <c r="E7" s="416"/>
      <c r="F7" s="416"/>
      <c r="G7" s="416"/>
      <c r="H7" s="419"/>
      <c r="I7" s="419"/>
      <c r="J7" s="419"/>
      <c r="K7" s="419"/>
      <c r="L7" s="419"/>
      <c r="M7" s="419"/>
      <c r="N7" s="434"/>
      <c r="O7" s="434"/>
    </row>
    <row r="8" spans="1:15">
      <c r="A8" s="416"/>
      <c r="B8" s="416" t="s">
        <v>25</v>
      </c>
      <c r="C8" s="416"/>
      <c r="D8" s="416"/>
      <c r="E8" s="416"/>
      <c r="F8" s="416" t="s">
        <v>771</v>
      </c>
      <c r="G8" s="416"/>
      <c r="H8" s="420">
        <v>-4377.9440000000004</v>
      </c>
      <c r="I8" s="420">
        <v>-3898.0928999999996</v>
      </c>
      <c r="J8" s="420"/>
      <c r="K8" s="420">
        <v>-1973.2057330958669</v>
      </c>
      <c r="L8" s="420">
        <v>-1422.0489597206197</v>
      </c>
      <c r="M8" s="420"/>
      <c r="N8" s="435">
        <v>-2404.7382669041335</v>
      </c>
      <c r="O8" s="435">
        <v>-2476.04394027938</v>
      </c>
    </row>
    <row r="9" spans="1:15">
      <c r="A9" s="416"/>
      <c r="B9" s="416" t="s">
        <v>768</v>
      </c>
      <c r="C9" s="416"/>
      <c r="D9" s="416"/>
      <c r="E9" s="416"/>
      <c r="F9" s="416" t="s">
        <v>771</v>
      </c>
      <c r="G9" s="416"/>
      <c r="H9" s="420">
        <v>-14775.561000000002</v>
      </c>
      <c r="I9" s="420">
        <v>-13050.137100000002</v>
      </c>
      <c r="J9" s="420"/>
      <c r="K9" s="420">
        <v>-16330.596951145582</v>
      </c>
      <c r="L9" s="420">
        <v>-14738.178574189553</v>
      </c>
      <c r="M9" s="420"/>
      <c r="N9" s="435">
        <v>1555.0359511455808</v>
      </c>
      <c r="O9" s="435">
        <v>1688.0414741895511</v>
      </c>
    </row>
    <row r="10" spans="1:15">
      <c r="A10" s="416"/>
      <c r="B10" s="416"/>
      <c r="C10" s="416"/>
      <c r="D10" s="416"/>
      <c r="E10" s="416"/>
      <c r="F10" s="416"/>
      <c r="G10" s="416"/>
      <c r="H10" s="421"/>
      <c r="I10" s="421"/>
      <c r="J10" s="421"/>
      <c r="K10" s="421"/>
      <c r="L10" s="421"/>
      <c r="M10" s="421"/>
      <c r="N10" s="436"/>
      <c r="O10" s="436"/>
    </row>
    <row r="11" spans="1:15">
      <c r="A11" s="416"/>
      <c r="B11" s="416"/>
      <c r="C11" s="416" t="s">
        <v>769</v>
      </c>
      <c r="D11" s="416"/>
      <c r="E11" s="416"/>
      <c r="F11" s="416" t="s">
        <v>771</v>
      </c>
      <c r="G11" s="416"/>
      <c r="H11" s="420">
        <v>-150</v>
      </c>
      <c r="I11" s="420">
        <v>-150</v>
      </c>
      <c r="J11" s="420"/>
      <c r="K11" s="420">
        <v>240.26013567817589</v>
      </c>
      <c r="L11" s="420">
        <v>302.38013567817592</v>
      </c>
      <c r="M11" s="420"/>
      <c r="N11" s="435">
        <v>-390.26013567817586</v>
      </c>
      <c r="O11" s="435">
        <v>-452.38013567817592</v>
      </c>
    </row>
    <row r="12" spans="1:15">
      <c r="A12" s="291"/>
      <c r="B12" s="291"/>
      <c r="C12" s="291" t="s">
        <v>770</v>
      </c>
      <c r="D12" s="291"/>
      <c r="E12" s="291"/>
      <c r="F12" s="291" t="s">
        <v>771</v>
      </c>
      <c r="G12" s="291"/>
      <c r="H12" s="422">
        <v>-14625.561000000002</v>
      </c>
      <c r="I12" s="422">
        <v>-12900.137100000002</v>
      </c>
      <c r="J12" s="422"/>
      <c r="K12" s="422">
        <v>-16570.857086823758</v>
      </c>
      <c r="L12" s="422">
        <v>-15040.558709867728</v>
      </c>
      <c r="M12" s="422"/>
      <c r="N12" s="437">
        <v>1945.2960868237569</v>
      </c>
      <c r="O12" s="437">
        <v>2140.4216098677261</v>
      </c>
    </row>
    <row r="13" spans="1:15">
      <c r="A13" s="423"/>
      <c r="B13" s="423"/>
      <c r="C13" s="423"/>
      <c r="D13" s="423"/>
      <c r="E13" s="423"/>
      <c r="F13" s="423" t="s">
        <v>141</v>
      </c>
      <c r="G13" s="423"/>
      <c r="H13" s="424">
        <v>-2.6725898732373006</v>
      </c>
      <c r="I13" s="424">
        <v>-2.283448554804838</v>
      </c>
      <c r="J13" s="424"/>
      <c r="K13" s="424">
        <v>-3.1519937729608607</v>
      </c>
      <c r="L13" s="424">
        <v>-2.7740573138546156</v>
      </c>
      <c r="M13" s="424"/>
      <c r="N13" s="438">
        <v>0.47940389972356012</v>
      </c>
      <c r="O13" s="438">
        <v>0.49060875904977763</v>
      </c>
    </row>
    <row r="14" spans="1:15">
      <c r="A14" s="416"/>
      <c r="B14" s="416"/>
      <c r="C14" s="416"/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416"/>
    </row>
    <row r="15" spans="1:15">
      <c r="A15" s="439"/>
      <c r="B15" s="439"/>
      <c r="C15" s="439"/>
      <c r="D15" s="439"/>
      <c r="E15" s="439"/>
      <c r="F15" s="439"/>
      <c r="G15" s="439"/>
      <c r="H15" s="570" t="s">
        <v>775</v>
      </c>
      <c r="I15" s="570"/>
      <c r="J15" s="439"/>
      <c r="K15" s="570" t="s">
        <v>777</v>
      </c>
      <c r="L15" s="570"/>
      <c r="M15" s="439"/>
      <c r="N15" s="584" t="s">
        <v>779</v>
      </c>
      <c r="O15" s="584"/>
    </row>
    <row r="16" spans="1:15">
      <c r="A16" s="440"/>
      <c r="B16" s="440"/>
      <c r="C16" s="440"/>
      <c r="D16" s="440"/>
      <c r="E16" s="440"/>
      <c r="F16" s="440"/>
      <c r="G16" s="440"/>
      <c r="H16" s="441">
        <v>2027</v>
      </c>
      <c r="I16" s="441">
        <v>2028</v>
      </c>
      <c r="J16" s="440"/>
      <c r="K16" s="441">
        <v>2027</v>
      </c>
      <c r="L16" s="441">
        <v>2028</v>
      </c>
      <c r="M16" s="440"/>
      <c r="N16" s="442">
        <v>2027</v>
      </c>
      <c r="O16" s="442">
        <v>2028</v>
      </c>
    </row>
    <row r="17" spans="1:15">
      <c r="A17" s="416" t="s">
        <v>767</v>
      </c>
      <c r="B17" s="416"/>
      <c r="C17" s="416"/>
      <c r="D17" s="416"/>
      <c r="E17" s="416"/>
      <c r="F17" s="416" t="s">
        <v>772</v>
      </c>
      <c r="G17" s="416"/>
      <c r="H17" s="425">
        <v>547.24289999999996</v>
      </c>
      <c r="I17" s="425">
        <v>564.94100000000003</v>
      </c>
      <c r="J17" s="416"/>
      <c r="K17" s="425">
        <v>525.72619999999995</v>
      </c>
      <c r="L17" s="425">
        <v>542.18629999999996</v>
      </c>
      <c r="M17" s="416"/>
      <c r="N17" s="443">
        <f>H17-K17</f>
        <v>21.516700000000014</v>
      </c>
      <c r="O17" s="443">
        <f>I17-L17</f>
        <v>22.754700000000071</v>
      </c>
    </row>
    <row r="18" spans="1:15">
      <c r="A18" s="416" t="s">
        <v>758</v>
      </c>
      <c r="B18" s="416"/>
      <c r="C18" s="416"/>
      <c r="D18" s="416"/>
      <c r="E18" s="416"/>
      <c r="F18" s="416" t="s">
        <v>773</v>
      </c>
      <c r="G18" s="416"/>
      <c r="H18" s="425">
        <v>145.77530000000002</v>
      </c>
      <c r="I18" s="425">
        <v>148.88390000000001</v>
      </c>
      <c r="J18" s="416"/>
      <c r="K18" s="425">
        <v>143.3064</v>
      </c>
      <c r="L18" s="425">
        <v>146.24289999999999</v>
      </c>
      <c r="M18" s="416"/>
      <c r="N18" s="444">
        <f>(H18-K18)/K18</f>
        <v>1.7228121005063411E-2</v>
      </c>
      <c r="O18" s="444">
        <f>(I18-L18)/L18</f>
        <v>1.8058996368370838E-2</v>
      </c>
    </row>
    <row r="19" spans="1:15">
      <c r="A19" s="426" t="s">
        <v>759</v>
      </c>
      <c r="B19" s="426"/>
      <c r="C19" s="426"/>
      <c r="D19" s="426"/>
      <c r="E19" s="426"/>
      <c r="F19" s="426" t="s">
        <v>760</v>
      </c>
      <c r="G19" s="426"/>
      <c r="H19" s="427">
        <v>306.54000000000002</v>
      </c>
      <c r="I19" s="427">
        <v>293.81599999999997</v>
      </c>
      <c r="J19" s="426"/>
      <c r="K19" s="427">
        <v>291.976</v>
      </c>
      <c r="L19" s="427">
        <v>275.11099999999999</v>
      </c>
      <c r="M19" s="426"/>
      <c r="N19" s="445">
        <f t="shared" ref="N19:O19" si="0">H19-K19</f>
        <v>14.564000000000021</v>
      </c>
      <c r="O19" s="445">
        <f t="shared" si="0"/>
        <v>18.704999999999984</v>
      </c>
    </row>
  </sheetData>
  <mergeCells count="8">
    <mergeCell ref="H15:I15"/>
    <mergeCell ref="K15:L15"/>
    <mergeCell ref="N15:O15"/>
    <mergeCell ref="A2:F3"/>
    <mergeCell ref="G2:G3"/>
    <mergeCell ref="H2:I2"/>
    <mergeCell ref="K2:L2"/>
    <mergeCell ref="N2:O2"/>
  </mergeCells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27195-4316-4AEB-98A9-34CECF0C2FDC}">
  <sheetPr>
    <pageSetUpPr fitToPage="1"/>
  </sheetPr>
  <dimension ref="A1:M15"/>
  <sheetViews>
    <sheetView showGridLines="0" workbookViewId="0"/>
  </sheetViews>
  <sheetFormatPr baseColWidth="10" defaultRowHeight="15.75"/>
  <cols>
    <col min="1" max="4" width="1.875" customWidth="1"/>
    <col min="5" max="5" width="27.75" customWidth="1"/>
    <col min="6" max="6" width="15.75" customWidth="1"/>
    <col min="7" max="13" width="7.875" customWidth="1"/>
  </cols>
  <sheetData>
    <row r="1" spans="1:13">
      <c r="A1" s="18" t="s">
        <v>261</v>
      </c>
    </row>
    <row r="2" spans="1:13" ht="15" customHeight="1">
      <c r="A2" s="199" t="s">
        <v>253</v>
      </c>
      <c r="B2" s="199"/>
      <c r="C2" s="199"/>
      <c r="D2" s="199"/>
      <c r="E2" s="199"/>
      <c r="F2" s="199"/>
      <c r="G2" s="87" t="s">
        <v>23</v>
      </c>
      <c r="H2" s="200" t="s">
        <v>24</v>
      </c>
      <c r="I2" s="200"/>
      <c r="J2" s="200"/>
      <c r="K2" s="200"/>
      <c r="L2" s="200"/>
      <c r="M2" s="200"/>
    </row>
    <row r="3" spans="1:13" ht="15" customHeight="1">
      <c r="A3" s="111" t="s">
        <v>102</v>
      </c>
      <c r="B3" s="112"/>
      <c r="C3" s="112"/>
      <c r="D3" s="112"/>
      <c r="E3" s="112"/>
      <c r="F3" s="112"/>
      <c r="G3" s="21">
        <v>2025</v>
      </c>
      <c r="H3" s="21">
        <v>2026</v>
      </c>
      <c r="I3" s="21">
        <v>2027</v>
      </c>
      <c r="J3" s="21">
        <v>2028</v>
      </c>
      <c r="K3" s="21">
        <v>2029</v>
      </c>
      <c r="L3" s="21">
        <v>2030</v>
      </c>
      <c r="M3" s="21">
        <v>2031</v>
      </c>
    </row>
    <row r="4" spans="1:13" ht="15" customHeight="1">
      <c r="A4" s="201" t="s">
        <v>14</v>
      </c>
      <c r="B4" s="202"/>
      <c r="C4" s="202"/>
      <c r="D4" s="202"/>
      <c r="E4" s="202"/>
      <c r="F4" s="203"/>
      <c r="G4" s="203">
        <v>69.908194370000004</v>
      </c>
      <c r="H4" s="203">
        <v>70.402822999999998</v>
      </c>
      <c r="I4" s="204">
        <v>70.674148500000001</v>
      </c>
      <c r="J4" s="204">
        <v>70.592927720000006</v>
      </c>
      <c r="K4" s="204">
        <v>70.649582589999994</v>
      </c>
      <c r="L4" s="204">
        <v>70.855502090000002</v>
      </c>
      <c r="M4" s="204">
        <v>71.048456169999994</v>
      </c>
    </row>
    <row r="5" spans="1:13" ht="15" customHeight="1">
      <c r="A5" s="205"/>
      <c r="B5" s="205" t="s">
        <v>243</v>
      </c>
      <c r="C5" s="206"/>
      <c r="D5" s="206"/>
      <c r="E5" s="206"/>
      <c r="F5" s="123"/>
      <c r="G5" s="123">
        <v>62.281730490000001</v>
      </c>
      <c r="H5" s="123">
        <v>62.591374070000001</v>
      </c>
      <c r="I5" s="207">
        <v>62.794130920000001</v>
      </c>
      <c r="J5" s="207">
        <v>62.670329270000003</v>
      </c>
      <c r="K5" s="207">
        <v>62.747766059999996</v>
      </c>
      <c r="L5" s="207">
        <v>63.003260359999999</v>
      </c>
      <c r="M5" s="207">
        <v>63.2377228</v>
      </c>
    </row>
    <row r="6" spans="1:13" ht="15" customHeight="1">
      <c r="A6" s="205"/>
      <c r="B6" s="205" t="s">
        <v>247</v>
      </c>
      <c r="C6" s="206"/>
      <c r="D6" s="206"/>
      <c r="E6" s="206"/>
      <c r="F6" s="123"/>
      <c r="G6" s="123">
        <v>7.6264638700000003</v>
      </c>
      <c r="H6" s="123">
        <v>7.8114489200000001</v>
      </c>
      <c r="I6" s="207">
        <v>7.8800175799999996</v>
      </c>
      <c r="J6" s="207">
        <v>7.9225984499999997</v>
      </c>
      <c r="K6" s="207">
        <v>7.9018165299999996</v>
      </c>
      <c r="L6" s="207">
        <v>7.8522417300000003</v>
      </c>
      <c r="M6" s="207">
        <v>7.8107333700000003</v>
      </c>
    </row>
    <row r="7" spans="1:13" ht="15" customHeight="1">
      <c r="A7" s="208" t="s">
        <v>15</v>
      </c>
      <c r="B7" s="209"/>
      <c r="C7" s="209"/>
      <c r="D7" s="209"/>
      <c r="E7" s="209"/>
      <c r="F7" s="210"/>
      <c r="G7" s="210">
        <v>6.0884856200000002</v>
      </c>
      <c r="H7" s="210">
        <v>6.6128351299999997</v>
      </c>
      <c r="I7" s="211">
        <v>6.8858014599999997</v>
      </c>
      <c r="J7" s="211">
        <v>7.1006012299999997</v>
      </c>
      <c r="K7" s="211">
        <v>7.3032017900000001</v>
      </c>
      <c r="L7" s="211">
        <v>7.4801276000000003</v>
      </c>
      <c r="M7" s="211">
        <v>7.6427710299999996</v>
      </c>
    </row>
    <row r="8" spans="1:13" ht="15" customHeight="1">
      <c r="A8" s="205"/>
      <c r="B8" s="205" t="s">
        <v>254</v>
      </c>
      <c r="C8" s="212"/>
      <c r="D8" s="212"/>
      <c r="E8" s="212"/>
      <c r="F8" s="123"/>
      <c r="G8" s="123">
        <v>4.5923871399999996</v>
      </c>
      <c r="H8" s="123">
        <v>5.1937312799999997</v>
      </c>
      <c r="I8" s="207">
        <v>5.5466405099999996</v>
      </c>
      <c r="J8" s="207">
        <v>5.8338138700000002</v>
      </c>
      <c r="K8" s="207">
        <v>6.1043473800000001</v>
      </c>
      <c r="L8" s="207">
        <v>6.3447812800000003</v>
      </c>
      <c r="M8" s="207">
        <v>6.5673890100000003</v>
      </c>
    </row>
    <row r="9" spans="1:13" ht="15" customHeight="1">
      <c r="A9" s="205"/>
      <c r="B9" s="205" t="s">
        <v>255</v>
      </c>
      <c r="C9" s="212"/>
      <c r="D9" s="212"/>
      <c r="E9" s="212"/>
      <c r="F9" s="123"/>
      <c r="G9" s="123">
        <v>1.4960984799999999</v>
      </c>
      <c r="H9" s="123">
        <v>1.4191038499999999</v>
      </c>
      <c r="I9" s="207">
        <v>1.3391609499999999</v>
      </c>
      <c r="J9" s="207">
        <v>1.2667873700000001</v>
      </c>
      <c r="K9" s="207">
        <v>1.19885441</v>
      </c>
      <c r="L9" s="207">
        <v>1.13534632</v>
      </c>
      <c r="M9" s="207">
        <v>1.0753820199999999</v>
      </c>
    </row>
    <row r="10" spans="1:13" ht="15" customHeight="1">
      <c r="A10" s="208" t="s">
        <v>16</v>
      </c>
      <c r="B10" s="209"/>
      <c r="C10" s="209"/>
      <c r="D10" s="209"/>
      <c r="E10" s="209"/>
      <c r="F10" s="210"/>
      <c r="G10" s="210">
        <v>5.2568921099999999</v>
      </c>
      <c r="H10" s="210">
        <v>5.5257528899999997</v>
      </c>
      <c r="I10" s="211">
        <v>5.6376084899999999</v>
      </c>
      <c r="J10" s="211">
        <v>5.7204835899999997</v>
      </c>
      <c r="K10" s="211">
        <v>5.7988873999999999</v>
      </c>
      <c r="L10" s="211">
        <v>5.8648970499999997</v>
      </c>
      <c r="M10" s="211">
        <v>5.9245385300000004</v>
      </c>
    </row>
    <row r="11" spans="1:13" ht="15" customHeight="1">
      <c r="A11" s="205"/>
      <c r="B11" s="205" t="s">
        <v>256</v>
      </c>
      <c r="C11" s="212"/>
      <c r="D11" s="212"/>
      <c r="E11" s="212"/>
      <c r="F11" s="123"/>
      <c r="G11" s="123">
        <v>4.7377872600000002</v>
      </c>
      <c r="H11" s="123">
        <v>5.0365843899999998</v>
      </c>
      <c r="I11" s="207">
        <v>5.1791789499999998</v>
      </c>
      <c r="J11" s="207">
        <v>5.2899844600000003</v>
      </c>
      <c r="K11" s="207">
        <v>5.3946070800000001</v>
      </c>
      <c r="L11" s="207">
        <v>5.4851495899999998</v>
      </c>
      <c r="M11" s="207">
        <v>5.5679524799999998</v>
      </c>
    </row>
    <row r="12" spans="1:13" ht="15" customHeight="1">
      <c r="A12" s="205"/>
      <c r="B12" s="205" t="s">
        <v>257</v>
      </c>
      <c r="C12" s="212"/>
      <c r="D12" s="212"/>
      <c r="E12" s="212"/>
      <c r="F12" s="123"/>
      <c r="G12" s="123">
        <v>0.51910484999999995</v>
      </c>
      <c r="H12" s="123">
        <v>0.48916850000000001</v>
      </c>
      <c r="I12" s="207">
        <v>0.45842952999999997</v>
      </c>
      <c r="J12" s="207">
        <v>0.43049913000000001</v>
      </c>
      <c r="K12" s="207">
        <v>0.40428030999999998</v>
      </c>
      <c r="L12" s="207">
        <v>0.37974744999999999</v>
      </c>
      <c r="M12" s="207">
        <v>0.35658605999999998</v>
      </c>
    </row>
    <row r="13" spans="1:13" ht="15" customHeight="1">
      <c r="A13" s="208" t="s">
        <v>17</v>
      </c>
      <c r="B13" s="213"/>
      <c r="C13" s="213"/>
      <c r="D13" s="213"/>
      <c r="E13" s="213"/>
      <c r="F13" s="210"/>
      <c r="G13" s="210">
        <v>0.27293263000000001</v>
      </c>
      <c r="H13" s="210">
        <v>0.35911286999999997</v>
      </c>
      <c r="I13" s="211">
        <v>0.37424021000000002</v>
      </c>
      <c r="J13" s="211">
        <v>0.38906770000000002</v>
      </c>
      <c r="K13" s="211">
        <v>0.40300913999999999</v>
      </c>
      <c r="L13" s="211">
        <v>0.41628498000000003</v>
      </c>
      <c r="M13" s="211">
        <v>0.42879209000000001</v>
      </c>
    </row>
    <row r="14" spans="1:13" ht="15" customHeight="1">
      <c r="A14" s="214" t="s">
        <v>260</v>
      </c>
      <c r="B14" s="215"/>
      <c r="C14" s="215"/>
      <c r="D14" s="215"/>
      <c r="E14" s="215"/>
      <c r="F14" s="216"/>
      <c r="G14" s="216">
        <v>81.526504729999999</v>
      </c>
      <c r="H14" s="216">
        <v>82.90052378</v>
      </c>
      <c r="I14" s="217">
        <v>83.571798560000005</v>
      </c>
      <c r="J14" s="217">
        <v>83.803080140000006</v>
      </c>
      <c r="K14" s="217">
        <v>84.154680819999996</v>
      </c>
      <c r="L14" s="217">
        <v>84.616811630000001</v>
      </c>
      <c r="M14" s="217">
        <v>85.044557729999994</v>
      </c>
    </row>
    <row r="15" spans="1:13" ht="15" customHeight="1">
      <c r="A15" s="4" t="s">
        <v>258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DDC05-C7CE-4B45-851A-885ABF425C5F}">
  <dimension ref="A2:O35"/>
  <sheetViews>
    <sheetView showGridLines="0" workbookViewId="0"/>
  </sheetViews>
  <sheetFormatPr baseColWidth="10" defaultRowHeight="15" customHeight="1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2" spans="1:15" ht="15" customHeight="1">
      <c r="A2" s="611"/>
      <c r="B2" s="611"/>
      <c r="C2" s="611"/>
      <c r="D2" s="611"/>
      <c r="E2" s="611"/>
      <c r="F2" s="452"/>
      <c r="G2" s="398" t="s">
        <v>754</v>
      </c>
      <c r="H2" s="570" t="s">
        <v>782</v>
      </c>
      <c r="I2" s="570"/>
      <c r="J2" s="570"/>
      <c r="K2" s="570"/>
      <c r="L2" s="570"/>
      <c r="M2" s="570"/>
      <c r="N2" s="570"/>
      <c r="O2" s="570"/>
    </row>
    <row r="3" spans="1:15" ht="15" customHeight="1">
      <c r="A3" s="612"/>
      <c r="B3" s="612"/>
      <c r="C3" s="612"/>
      <c r="D3" s="612"/>
      <c r="E3" s="612"/>
      <c r="F3" s="453"/>
      <c r="G3" s="399">
        <v>2025</v>
      </c>
      <c r="H3" s="399">
        <v>2026</v>
      </c>
      <c r="I3" s="400" t="s">
        <v>51</v>
      </c>
      <c r="J3" s="401">
        <v>2027</v>
      </c>
      <c r="K3" s="400" t="s">
        <v>52</v>
      </c>
      <c r="L3" s="401">
        <v>2028</v>
      </c>
      <c r="M3" s="401">
        <v>2029</v>
      </c>
      <c r="N3" s="401">
        <v>2030</v>
      </c>
      <c r="O3" s="401">
        <v>2031</v>
      </c>
    </row>
    <row r="4" spans="1:15" ht="15" customHeight="1">
      <c r="A4" s="454" t="s">
        <v>796</v>
      </c>
      <c r="B4" s="454"/>
      <c r="C4" s="454"/>
      <c r="D4" s="454"/>
      <c r="E4" s="454"/>
      <c r="F4" s="454"/>
      <c r="G4" s="454"/>
      <c r="H4" s="455"/>
      <c r="I4" s="456"/>
      <c r="J4" s="455"/>
      <c r="K4" s="456"/>
      <c r="L4" s="455"/>
      <c r="M4" s="455"/>
      <c r="N4" s="455"/>
      <c r="O4" s="455"/>
    </row>
    <row r="5" spans="1:15" ht="15" customHeight="1">
      <c r="A5" s="4" t="s">
        <v>783</v>
      </c>
      <c r="B5" s="4"/>
      <c r="C5" s="4"/>
      <c r="D5" s="4"/>
      <c r="E5" s="4"/>
      <c r="F5" s="457" t="s">
        <v>757</v>
      </c>
      <c r="G5" s="404">
        <v>0.61570000000000003</v>
      </c>
      <c r="H5" s="405">
        <v>0.87415928375303054</v>
      </c>
      <c r="I5" s="406">
        <v>0.42372111273284929</v>
      </c>
      <c r="J5" s="405">
        <v>1.2978803964858798</v>
      </c>
      <c r="K5" s="406">
        <v>-8.9825194203996261E-2</v>
      </c>
      <c r="L5" s="405">
        <v>1.2080552022818836</v>
      </c>
      <c r="M5" s="405">
        <v>1.1117071269279393</v>
      </c>
      <c r="N5" s="405">
        <v>1.0817835352896026</v>
      </c>
      <c r="O5" s="405">
        <v>0.9852476264770047</v>
      </c>
    </row>
    <row r="6" spans="1:15" ht="15" customHeight="1">
      <c r="A6" s="4" t="s">
        <v>784</v>
      </c>
      <c r="B6" s="4"/>
      <c r="C6" s="4"/>
      <c r="D6" s="4"/>
      <c r="E6" s="4"/>
      <c r="F6" s="457" t="s">
        <v>757</v>
      </c>
      <c r="G6" s="404">
        <v>3.7898947474091593</v>
      </c>
      <c r="H6" s="405">
        <v>3.0639433867706316</v>
      </c>
      <c r="I6" s="458">
        <v>0.47753324641985273</v>
      </c>
      <c r="J6" s="405">
        <v>3.5414766331904843</v>
      </c>
      <c r="K6" s="458">
        <v>-0.30742827915976534</v>
      </c>
      <c r="L6" s="405">
        <v>3.234048354030719</v>
      </c>
      <c r="M6" s="405">
        <v>3.1289639095056145</v>
      </c>
      <c r="N6" s="405">
        <v>2.9955487113507218</v>
      </c>
      <c r="O6" s="405">
        <v>2.9128248952122959</v>
      </c>
    </row>
    <row r="7" spans="1:15" ht="15" customHeight="1">
      <c r="A7" s="4" t="s">
        <v>784</v>
      </c>
      <c r="B7" s="4"/>
      <c r="C7" s="4"/>
      <c r="D7" s="4"/>
      <c r="E7" s="4"/>
      <c r="F7" s="457" t="s">
        <v>772</v>
      </c>
      <c r="G7" s="446">
        <v>512.81299999999999</v>
      </c>
      <c r="H7" s="447">
        <v>528.52530000000002</v>
      </c>
      <c r="I7" s="407">
        <v>18.717599999999948</v>
      </c>
      <c r="J7" s="447">
        <v>547.24289999999996</v>
      </c>
      <c r="K7" s="407">
        <v>17.698100000000068</v>
      </c>
      <c r="L7" s="447">
        <v>564.94100000000003</v>
      </c>
      <c r="M7" s="447">
        <v>582.61779999999999</v>
      </c>
      <c r="N7" s="447">
        <v>600.07039999999995</v>
      </c>
      <c r="O7" s="447">
        <v>617.54939999999999</v>
      </c>
    </row>
    <row r="8" spans="1:15" ht="7.5" customHeight="1">
      <c r="A8" s="4"/>
      <c r="B8" s="4"/>
      <c r="C8" s="4"/>
      <c r="D8" s="4"/>
      <c r="E8" s="4"/>
      <c r="F8" s="457"/>
      <c r="G8" s="396"/>
      <c r="H8" s="459"/>
      <c r="I8" s="407"/>
      <c r="J8" s="460"/>
      <c r="K8" s="407"/>
      <c r="L8" s="460"/>
      <c r="M8" s="460"/>
      <c r="N8" s="460"/>
      <c r="O8" s="460"/>
    </row>
    <row r="9" spans="1:15" ht="15" customHeight="1">
      <c r="A9" s="461" t="s">
        <v>797</v>
      </c>
      <c r="B9" s="461"/>
      <c r="C9" s="461"/>
      <c r="D9" s="461"/>
      <c r="E9" s="461"/>
      <c r="F9" s="462"/>
      <c r="G9" s="410"/>
      <c r="H9" s="411"/>
      <c r="I9" s="412"/>
      <c r="J9" s="463"/>
      <c r="K9" s="412"/>
      <c r="L9" s="463"/>
      <c r="M9" s="463"/>
      <c r="N9" s="463"/>
      <c r="O9" s="463"/>
    </row>
    <row r="10" spans="1:15" ht="15" customHeight="1">
      <c r="A10" s="464" t="s">
        <v>798</v>
      </c>
      <c r="B10" s="4"/>
      <c r="C10" s="4"/>
      <c r="D10" s="4"/>
      <c r="E10" s="4"/>
      <c r="F10" s="457" t="s">
        <v>757</v>
      </c>
      <c r="G10" s="404">
        <v>0.45140369402488262</v>
      </c>
      <c r="H10" s="405">
        <v>0.50001439334124598</v>
      </c>
      <c r="I10" s="407">
        <v>9.9963817168770674E-2</v>
      </c>
      <c r="J10" s="405">
        <v>0.59997821051001665</v>
      </c>
      <c r="K10" s="407">
        <v>0.2844529037714949</v>
      </c>
      <c r="L10" s="405">
        <v>0.88443111428151155</v>
      </c>
      <c r="M10" s="405">
        <v>0.91765128041785715</v>
      </c>
      <c r="N10" s="405">
        <v>0.88233942800755472</v>
      </c>
      <c r="O10" s="405">
        <v>0.79427861977197267</v>
      </c>
    </row>
    <row r="11" spans="1:15" ht="15" customHeight="1">
      <c r="A11" s="464" t="s">
        <v>799</v>
      </c>
      <c r="B11" s="4"/>
      <c r="C11" s="4"/>
      <c r="D11" s="4"/>
      <c r="E11" s="4"/>
      <c r="F11" s="457" t="s">
        <v>757</v>
      </c>
      <c r="G11" s="404">
        <v>3.2119093368778886</v>
      </c>
      <c r="H11" s="405">
        <v>3.1129947200275723</v>
      </c>
      <c r="I11" s="407">
        <v>-9.8577752916241934E-2</v>
      </c>
      <c r="J11" s="405">
        <v>3.0144169671113303</v>
      </c>
      <c r="K11" s="407">
        <v>2.1347650123246353E-2</v>
      </c>
      <c r="L11" s="405">
        <v>3.0357646172345767</v>
      </c>
      <c r="M11" s="405">
        <v>2.9314064633904025</v>
      </c>
      <c r="N11" s="405">
        <v>2.8019482058757603</v>
      </c>
      <c r="O11" s="405">
        <v>2.7017406771937971</v>
      </c>
    </row>
    <row r="12" spans="1:15" ht="15" customHeight="1">
      <c r="A12" s="464" t="s">
        <v>785</v>
      </c>
      <c r="B12" s="4"/>
      <c r="C12" s="4"/>
      <c r="D12" s="4"/>
      <c r="E12" s="4"/>
      <c r="F12" s="457" t="s">
        <v>757</v>
      </c>
      <c r="G12" s="404">
        <v>3.7536999999999998</v>
      </c>
      <c r="H12" s="405">
        <v>2.5210269908592693</v>
      </c>
      <c r="I12" s="407">
        <v>0.70869141674670288</v>
      </c>
      <c r="J12" s="405">
        <v>3.2297184076059722</v>
      </c>
      <c r="K12" s="407">
        <v>-0.26929378544220128</v>
      </c>
      <c r="L12" s="405">
        <v>2.9604246221637709</v>
      </c>
      <c r="M12" s="405">
        <v>2.7196758887263002</v>
      </c>
      <c r="N12" s="405">
        <v>2.5930347930981839</v>
      </c>
      <c r="O12" s="405">
        <v>2.5432669599620965</v>
      </c>
    </row>
    <row r="13" spans="1:15" ht="15" customHeight="1">
      <c r="A13" s="464" t="s">
        <v>800</v>
      </c>
      <c r="B13" s="4"/>
      <c r="C13" s="4"/>
      <c r="D13" s="4"/>
      <c r="E13" s="4"/>
      <c r="F13" s="465" t="s">
        <v>786</v>
      </c>
      <c r="G13" s="446">
        <v>9.8823871408687918</v>
      </c>
      <c r="H13" s="447">
        <v>9.3558453397428991</v>
      </c>
      <c r="I13" s="407">
        <v>2.115636957287137E-2</v>
      </c>
      <c r="J13" s="447">
        <v>9.3770017093157705</v>
      </c>
      <c r="K13" s="407">
        <v>-0.2904840041415806</v>
      </c>
      <c r="L13" s="447">
        <v>9.0865177051741899</v>
      </c>
      <c r="M13" s="447">
        <v>8.6807347226917706</v>
      </c>
      <c r="N13" s="447">
        <v>8.3474791848512808</v>
      </c>
      <c r="O13" s="447">
        <v>7.9731291604785</v>
      </c>
    </row>
    <row r="14" spans="1:15" ht="7.5" customHeight="1">
      <c r="A14" s="4"/>
      <c r="B14" s="4"/>
      <c r="C14" s="4"/>
      <c r="D14" s="4"/>
      <c r="E14" s="4"/>
      <c r="F14" s="457"/>
      <c r="G14" s="446"/>
      <c r="H14" s="447"/>
      <c r="I14" s="407"/>
      <c r="J14" s="466"/>
      <c r="K14" s="407"/>
      <c r="L14" s="466"/>
      <c r="M14" s="466"/>
      <c r="N14" s="466"/>
      <c r="O14" s="466"/>
    </row>
    <row r="15" spans="1:15" ht="15" customHeight="1">
      <c r="A15" s="467" t="s">
        <v>801</v>
      </c>
      <c r="B15" s="467"/>
      <c r="C15" s="467"/>
      <c r="D15" s="468"/>
      <c r="E15" s="461"/>
      <c r="F15" s="462"/>
      <c r="G15" s="410"/>
      <c r="H15" s="411"/>
      <c r="I15" s="412"/>
      <c r="J15" s="463"/>
      <c r="K15" s="412"/>
      <c r="L15" s="463"/>
      <c r="M15" s="463"/>
      <c r="N15" s="463"/>
      <c r="O15" s="463"/>
    </row>
    <row r="16" spans="1:15" ht="15" customHeight="1">
      <c r="A16" s="464" t="s">
        <v>802</v>
      </c>
      <c r="B16" s="464"/>
      <c r="C16" s="464"/>
      <c r="E16" s="4"/>
      <c r="F16" s="469" t="s">
        <v>757</v>
      </c>
      <c r="G16" s="404">
        <v>2.3540999999999999</v>
      </c>
      <c r="H16" s="405">
        <v>1.1999926444323563</v>
      </c>
      <c r="I16" s="407">
        <v>-0.1999931257798977</v>
      </c>
      <c r="J16" s="405">
        <v>0.99999951865245862</v>
      </c>
      <c r="K16" s="407">
        <v>-2.088618942397602E-2</v>
      </c>
      <c r="L16" s="405">
        <v>0.9791133292284826</v>
      </c>
      <c r="M16" s="405">
        <v>1.0233641783246696</v>
      </c>
      <c r="N16" s="405">
        <v>1.0909231063015028</v>
      </c>
      <c r="O16" s="405">
        <v>0.99811447624725247</v>
      </c>
    </row>
    <row r="17" spans="1:15" ht="15" customHeight="1">
      <c r="A17" s="464" t="s">
        <v>803</v>
      </c>
      <c r="B17" s="464"/>
      <c r="C17" s="464"/>
      <c r="E17" s="4"/>
      <c r="F17" s="469" t="s">
        <v>757</v>
      </c>
      <c r="G17" s="404">
        <v>5.2839</v>
      </c>
      <c r="H17" s="405">
        <v>3.1019805822477338</v>
      </c>
      <c r="I17" s="407">
        <v>-0.48793778549818967</v>
      </c>
      <c r="J17" s="405">
        <v>2.6140427967495441</v>
      </c>
      <c r="K17" s="407">
        <v>8.4758100747507115E-2</v>
      </c>
      <c r="L17" s="405">
        <v>2.6988008974970512</v>
      </c>
      <c r="M17" s="405">
        <v>3.1801775676282347</v>
      </c>
      <c r="N17" s="405">
        <v>3.1663172001819646</v>
      </c>
      <c r="O17" s="405">
        <v>3.0845300210863229</v>
      </c>
    </row>
    <row r="18" spans="1:15" ht="7.5" customHeight="1">
      <c r="A18" s="4"/>
      <c r="B18" s="4"/>
      <c r="C18" s="4"/>
      <c r="D18" s="4"/>
      <c r="E18" s="4"/>
      <c r="F18" s="457"/>
      <c r="G18" s="446"/>
      <c r="H18" s="447"/>
      <c r="I18" s="407"/>
      <c r="J18" s="466"/>
      <c r="K18" s="407"/>
      <c r="L18" s="466"/>
      <c r="M18" s="466"/>
      <c r="N18" s="466"/>
      <c r="O18" s="466"/>
    </row>
    <row r="19" spans="1:15" ht="15" customHeight="1">
      <c r="A19" s="461" t="s">
        <v>787</v>
      </c>
      <c r="B19" s="461"/>
      <c r="C19" s="461"/>
      <c r="D19" s="461"/>
      <c r="E19" s="461"/>
      <c r="F19" s="462"/>
      <c r="G19" s="410"/>
      <c r="H19" s="411"/>
      <c r="I19" s="412"/>
      <c r="J19" s="463"/>
      <c r="K19" s="412"/>
      <c r="L19" s="463"/>
      <c r="M19" s="463"/>
      <c r="N19" s="463"/>
      <c r="O19" s="463"/>
    </row>
    <row r="20" spans="1:15" ht="15" customHeight="1">
      <c r="A20" s="4" t="s">
        <v>758</v>
      </c>
      <c r="B20" s="4"/>
      <c r="C20" s="4"/>
      <c r="D20" s="4"/>
      <c r="E20" s="4"/>
      <c r="F20" s="457" t="s">
        <v>757</v>
      </c>
      <c r="G20" s="404">
        <v>3.6</v>
      </c>
      <c r="H20" s="405">
        <v>2.7000049008443909</v>
      </c>
      <c r="I20" s="407">
        <v>-0.40004118208079831</v>
      </c>
      <c r="J20" s="405">
        <v>2.2999637187635926</v>
      </c>
      <c r="K20" s="407">
        <v>-0.16750369295674261</v>
      </c>
      <c r="L20" s="405">
        <v>2.13246002580685</v>
      </c>
      <c r="M20" s="405">
        <v>1.9955146258258765</v>
      </c>
      <c r="N20" s="405">
        <v>1.9027374157830792</v>
      </c>
      <c r="O20" s="405">
        <v>1.8924768149780107</v>
      </c>
    </row>
    <row r="21" spans="1:15" ht="15" customHeight="1">
      <c r="A21" s="4" t="s">
        <v>96</v>
      </c>
      <c r="B21" s="4"/>
      <c r="C21" s="4"/>
      <c r="D21" s="4"/>
      <c r="E21" s="4"/>
      <c r="F21" s="469" t="s">
        <v>757</v>
      </c>
      <c r="G21" s="404">
        <v>3.2</v>
      </c>
      <c r="H21" s="405">
        <v>2.1708434311902494</v>
      </c>
      <c r="I21" s="407">
        <v>4.3966159577010444E-2</v>
      </c>
      <c r="J21" s="405">
        <v>2.2148095907672598</v>
      </c>
      <c r="K21" s="407">
        <v>-0.21298254056766552</v>
      </c>
      <c r="L21" s="405">
        <v>2.0018270501995943</v>
      </c>
      <c r="M21" s="405">
        <v>1.9951011765299</v>
      </c>
      <c r="N21" s="405">
        <v>1.893257539870504</v>
      </c>
      <c r="O21" s="405">
        <v>1.9087474657501673</v>
      </c>
    </row>
    <row r="22" spans="1:15" ht="7.5" customHeight="1">
      <c r="A22" s="4"/>
      <c r="B22" s="4"/>
      <c r="C22" s="4"/>
      <c r="D22" s="4"/>
      <c r="E22" s="4"/>
      <c r="F22" s="457"/>
      <c r="G22" s="446"/>
      <c r="H22" s="447"/>
      <c r="I22" s="407"/>
      <c r="J22" s="466"/>
      <c r="K22" s="407"/>
      <c r="L22" s="466"/>
      <c r="M22" s="466"/>
      <c r="N22" s="466"/>
      <c r="O22" s="466"/>
    </row>
    <row r="23" spans="1:15" ht="15" customHeight="1">
      <c r="A23" s="461" t="s">
        <v>788</v>
      </c>
      <c r="B23" s="461"/>
      <c r="C23" s="461"/>
      <c r="D23" s="461"/>
      <c r="E23" s="461"/>
      <c r="F23" s="462"/>
      <c r="G23" s="410"/>
      <c r="H23" s="411"/>
      <c r="I23" s="412"/>
      <c r="J23" s="463"/>
      <c r="K23" s="412"/>
      <c r="L23" s="463"/>
      <c r="M23" s="463"/>
      <c r="N23" s="463"/>
      <c r="O23" s="463"/>
    </row>
    <row r="24" spans="1:15" ht="15" customHeight="1">
      <c r="A24" s="4" t="s">
        <v>789</v>
      </c>
      <c r="B24" s="70"/>
      <c r="C24" s="70"/>
      <c r="D24" s="70"/>
      <c r="E24" s="70"/>
      <c r="F24" s="457" t="s">
        <v>786</v>
      </c>
      <c r="G24" s="446">
        <v>7.4</v>
      </c>
      <c r="H24" s="447">
        <v>7.3673229999999998</v>
      </c>
      <c r="I24" s="407">
        <v>-0.26415699999999998</v>
      </c>
      <c r="J24" s="447">
        <v>7.1031659999999999</v>
      </c>
      <c r="K24" s="407">
        <v>-0.31399500000000025</v>
      </c>
      <c r="L24" s="447">
        <v>6.7891709999999996</v>
      </c>
      <c r="M24" s="447">
        <v>6.4425400000000002</v>
      </c>
      <c r="N24" s="447">
        <v>6.0433440000000003</v>
      </c>
      <c r="O24" s="447">
        <v>5.6500880000000002</v>
      </c>
    </row>
    <row r="25" spans="1:15" ht="15" customHeight="1">
      <c r="A25" s="4" t="s">
        <v>759</v>
      </c>
      <c r="B25" s="70"/>
      <c r="C25" s="70"/>
      <c r="D25" s="70"/>
      <c r="E25" s="70"/>
      <c r="F25" s="457" t="s">
        <v>760</v>
      </c>
      <c r="G25" s="446">
        <v>317.54000000000002</v>
      </c>
      <c r="H25" s="447">
        <v>316.54000000000002</v>
      </c>
      <c r="I25" s="407">
        <v>-10</v>
      </c>
      <c r="J25" s="447">
        <v>306.54000000000002</v>
      </c>
      <c r="K25" s="407">
        <v>-12.724000000000046</v>
      </c>
      <c r="L25" s="447">
        <v>293.81599999999997</v>
      </c>
      <c r="M25" s="447">
        <v>279.48599999999999</v>
      </c>
      <c r="N25" s="447">
        <v>262.41300000000001</v>
      </c>
      <c r="O25" s="447">
        <v>245.511</v>
      </c>
    </row>
    <row r="26" spans="1:15" ht="15" customHeight="1">
      <c r="A26" s="464" t="s">
        <v>804</v>
      </c>
      <c r="B26" s="70"/>
      <c r="C26" s="4"/>
      <c r="D26" s="4"/>
      <c r="E26" s="4"/>
      <c r="F26" s="457" t="s">
        <v>757</v>
      </c>
      <c r="G26" s="404">
        <v>0.1781272192142391</v>
      </c>
      <c r="H26" s="405">
        <v>0.4609806749217995</v>
      </c>
      <c r="I26" s="407">
        <v>0.30379498196313648</v>
      </c>
      <c r="J26" s="405">
        <v>0.76477565688493598</v>
      </c>
      <c r="K26" s="407">
        <v>-0.12711332875079506</v>
      </c>
      <c r="L26" s="405">
        <v>0.63766232813414092</v>
      </c>
      <c r="M26" s="405">
        <v>0.62962489982211878</v>
      </c>
      <c r="N26" s="405">
        <v>0.53507770480419481</v>
      </c>
      <c r="O26" s="405">
        <v>0.50387773150160342</v>
      </c>
    </row>
    <row r="27" spans="1:15" ht="7.5" customHeight="1">
      <c r="A27" s="4"/>
      <c r="B27" s="4"/>
      <c r="C27" s="4"/>
      <c r="D27" s="4"/>
      <c r="E27" s="4"/>
      <c r="F27" s="457"/>
      <c r="G27" s="446"/>
      <c r="H27" s="447"/>
      <c r="I27" s="407"/>
      <c r="J27" s="466"/>
      <c r="K27" s="407"/>
      <c r="L27" s="466"/>
      <c r="M27" s="466"/>
      <c r="N27" s="466"/>
      <c r="O27" s="466"/>
    </row>
    <row r="28" spans="1:15" ht="15" customHeight="1">
      <c r="A28" s="461" t="s">
        <v>9</v>
      </c>
      <c r="B28" s="461"/>
      <c r="C28" s="461"/>
      <c r="D28" s="461"/>
      <c r="E28" s="461"/>
      <c r="F28" s="470"/>
      <c r="G28" s="410"/>
      <c r="H28" s="411"/>
      <c r="I28" s="412"/>
      <c r="J28" s="463"/>
      <c r="K28" s="412"/>
      <c r="L28" s="463"/>
      <c r="M28" s="463"/>
      <c r="N28" s="463"/>
      <c r="O28" s="463"/>
    </row>
    <row r="29" spans="1:15" ht="15" customHeight="1">
      <c r="A29" s="4" t="s">
        <v>790</v>
      </c>
      <c r="B29" s="70"/>
      <c r="C29" s="70"/>
      <c r="D29" s="70"/>
      <c r="E29" s="70"/>
      <c r="F29" s="465" t="s">
        <v>786</v>
      </c>
      <c r="G29" s="446">
        <v>2.1800000000000002</v>
      </c>
      <c r="H29" s="447">
        <v>2.1800000000000002</v>
      </c>
      <c r="I29" s="407">
        <v>1.97</v>
      </c>
      <c r="J29" s="447">
        <v>0.1100000000000001</v>
      </c>
      <c r="K29" s="407">
        <v>2.08</v>
      </c>
      <c r="L29" s="447">
        <v>0.27</v>
      </c>
      <c r="M29" s="447">
        <v>2.35</v>
      </c>
      <c r="N29" s="447">
        <v>2.37</v>
      </c>
      <c r="O29" s="447">
        <v>2.37</v>
      </c>
    </row>
    <row r="30" spans="1:15" ht="15" customHeight="1">
      <c r="A30" s="471" t="s">
        <v>791</v>
      </c>
      <c r="B30" s="472"/>
      <c r="C30" s="472"/>
      <c r="D30" s="472"/>
      <c r="E30" s="472"/>
      <c r="F30" s="473" t="s">
        <v>786</v>
      </c>
      <c r="G30" s="410">
        <v>2.99</v>
      </c>
      <c r="H30" s="411">
        <v>2.99</v>
      </c>
      <c r="I30" s="412">
        <v>3.01</v>
      </c>
      <c r="J30" s="411">
        <v>-5.9999999999999609E-2</v>
      </c>
      <c r="K30" s="412">
        <v>2.95</v>
      </c>
      <c r="L30" s="411">
        <v>0.18140499999999982</v>
      </c>
      <c r="M30" s="411">
        <v>3.131405</v>
      </c>
      <c r="N30" s="411">
        <v>3.2637649999999998</v>
      </c>
      <c r="O30" s="411">
        <v>3.1721309999999998</v>
      </c>
    </row>
    <row r="31" spans="1:15" ht="25.5" customHeight="1">
      <c r="A31" s="571" t="s">
        <v>762</v>
      </c>
      <c r="B31" s="571"/>
      <c r="C31" s="571"/>
      <c r="D31" s="571"/>
      <c r="E31" s="571"/>
      <c r="F31" s="571"/>
      <c r="G31" s="571"/>
      <c r="H31" s="571"/>
      <c r="I31" s="571"/>
      <c r="J31" s="571"/>
      <c r="K31" s="571"/>
      <c r="L31" s="571"/>
      <c r="M31" s="571"/>
      <c r="N31" s="571"/>
      <c r="O31" s="571"/>
    </row>
    <row r="32" spans="1:15" ht="15" customHeight="1">
      <c r="A32" s="4" t="s">
        <v>792</v>
      </c>
      <c r="B32" s="89"/>
      <c r="C32" s="89"/>
      <c r="D32" s="89"/>
      <c r="E32" s="89"/>
      <c r="F32" s="89"/>
      <c r="G32" s="89"/>
      <c r="H32" s="100"/>
      <c r="I32" s="89"/>
      <c r="J32" s="100"/>
      <c r="K32" s="89"/>
      <c r="L32" s="89"/>
      <c r="M32" s="89"/>
      <c r="N32" s="89"/>
    </row>
    <row r="33" spans="1:14" ht="15" customHeight="1">
      <c r="A33" s="4" t="s">
        <v>793</v>
      </c>
      <c r="B33" s="89"/>
      <c r="C33" s="89"/>
      <c r="D33" s="89"/>
      <c r="E33" s="89"/>
      <c r="F33" s="89"/>
      <c r="G33" s="89"/>
      <c r="H33" s="100"/>
      <c r="I33" s="89"/>
      <c r="J33" s="100"/>
      <c r="K33" s="89"/>
      <c r="L33" s="89"/>
      <c r="M33" s="89"/>
      <c r="N33" s="89"/>
    </row>
    <row r="34" spans="1:14" ht="15" customHeight="1">
      <c r="A34" s="4" t="s">
        <v>794</v>
      </c>
      <c r="B34" s="89"/>
      <c r="C34" s="89"/>
      <c r="D34" s="89"/>
      <c r="E34" s="89"/>
      <c r="F34" s="89"/>
      <c r="G34" s="89"/>
      <c r="H34" s="100"/>
      <c r="I34" s="89"/>
      <c r="J34" s="100"/>
      <c r="K34" s="89"/>
      <c r="L34" s="89"/>
      <c r="M34" s="89"/>
      <c r="N34" s="89"/>
    </row>
    <row r="35" spans="1:14" ht="15" customHeight="1">
      <c r="A35" s="197" t="s">
        <v>795</v>
      </c>
    </row>
  </sheetData>
  <mergeCells count="3">
    <mergeCell ref="A2:E3"/>
    <mergeCell ref="H2:O2"/>
    <mergeCell ref="A31:O31"/>
  </mergeCells>
  <pageMargins left="0.7" right="0.7" top="0.78740157499999996" bottom="0.78740157499999996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DFA62-F8E9-4FB3-9A44-1458EFB64B7B}">
  <sheetPr>
    <pageSetUpPr fitToPage="1"/>
  </sheetPr>
  <dimension ref="A1:O32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275</v>
      </c>
    </row>
    <row r="2" spans="1:15" ht="18.75" customHeight="1">
      <c r="A2" s="218"/>
      <c r="B2" s="218"/>
      <c r="C2" s="218"/>
      <c r="D2" s="218"/>
      <c r="E2" s="218"/>
      <c r="F2" s="218"/>
      <c r="G2" s="218"/>
      <c r="H2" s="218"/>
      <c r="I2" s="219">
        <v>2025</v>
      </c>
      <c r="J2" s="219">
        <v>2026</v>
      </c>
      <c r="K2" s="219">
        <v>2027</v>
      </c>
      <c r="L2" s="219">
        <v>2028</v>
      </c>
      <c r="M2" s="219">
        <v>2029</v>
      </c>
      <c r="N2" s="219">
        <v>2030</v>
      </c>
      <c r="O2" s="219">
        <v>2031</v>
      </c>
    </row>
    <row r="3" spans="1:15" ht="15" customHeight="1">
      <c r="A3" s="220" t="s">
        <v>262</v>
      </c>
      <c r="B3" s="220"/>
      <c r="C3" s="220"/>
      <c r="D3" s="220"/>
      <c r="E3" s="220"/>
      <c r="F3" s="220"/>
      <c r="G3" s="220"/>
      <c r="H3" s="220"/>
      <c r="I3" s="220"/>
      <c r="J3" s="221"/>
      <c r="K3" s="221"/>
      <c r="L3" s="221"/>
      <c r="M3" s="222"/>
      <c r="N3" s="222"/>
      <c r="O3" s="222"/>
    </row>
    <row r="4" spans="1:15" ht="15" customHeight="1">
      <c r="A4" s="86" t="s">
        <v>263</v>
      </c>
      <c r="B4" s="86"/>
      <c r="C4" s="86"/>
      <c r="D4" s="86"/>
      <c r="E4" s="86"/>
      <c r="F4" s="223"/>
      <c r="G4" s="223"/>
      <c r="H4" s="223"/>
      <c r="I4" s="223">
        <v>-4.1854511800000003</v>
      </c>
      <c r="J4" s="224">
        <v>-4.1924186199999998</v>
      </c>
      <c r="K4" s="224">
        <v>-3.4868331499999998</v>
      </c>
      <c r="L4" s="224">
        <v>-2.9923446600000001</v>
      </c>
      <c r="M4" s="224">
        <v>-2.82363805</v>
      </c>
      <c r="N4" s="224">
        <v>-2.85651798</v>
      </c>
      <c r="O4" s="224">
        <v>-2.9152380099999999</v>
      </c>
    </row>
    <row r="5" spans="1:15" ht="15" customHeight="1">
      <c r="A5" s="86" t="s">
        <v>264</v>
      </c>
      <c r="B5" s="86"/>
      <c r="C5" s="86"/>
      <c r="D5" s="86"/>
      <c r="E5" s="86"/>
      <c r="F5" s="223"/>
      <c r="G5" s="223"/>
      <c r="H5" s="223"/>
      <c r="I5" s="223">
        <v>-4.1854511800000003</v>
      </c>
      <c r="J5" s="224">
        <v>-4.0588047500000002</v>
      </c>
      <c r="K5" s="224">
        <v>-3.9656229399999998</v>
      </c>
      <c r="L5" s="224">
        <v>-4.1632807700000001</v>
      </c>
      <c r="M5" s="224">
        <v>-3.74542281</v>
      </c>
      <c r="N5" s="224">
        <v>-3.7664664000000001</v>
      </c>
      <c r="O5" s="224">
        <v>-3.7859610899999998</v>
      </c>
    </row>
    <row r="6" spans="1:15" ht="15" customHeight="1">
      <c r="A6" s="86" t="s">
        <v>265</v>
      </c>
      <c r="B6" s="86"/>
      <c r="C6" s="86"/>
      <c r="D6" s="86"/>
      <c r="E6" s="86"/>
      <c r="F6" s="225"/>
      <c r="G6" s="225"/>
      <c r="H6" s="225"/>
      <c r="I6" s="225">
        <v>-4.1854517800000002</v>
      </c>
      <c r="J6" s="226">
        <v>-4.1370116699999997</v>
      </c>
      <c r="K6" s="226">
        <v>-4.1354837499999997</v>
      </c>
      <c r="L6" s="227" t="s">
        <v>97</v>
      </c>
      <c r="M6" s="227" t="s">
        <v>97</v>
      </c>
      <c r="N6" s="227" t="s">
        <v>97</v>
      </c>
      <c r="O6" s="227" t="s">
        <v>97</v>
      </c>
    </row>
    <row r="7" spans="1:15" ht="15" customHeight="1">
      <c r="A7" s="86" t="s">
        <v>266</v>
      </c>
      <c r="B7" s="86"/>
      <c r="C7" s="86"/>
      <c r="D7" s="86"/>
      <c r="E7" s="86"/>
      <c r="F7" s="228"/>
      <c r="G7" s="228"/>
      <c r="H7" s="228"/>
      <c r="I7" s="225">
        <v>-4.5</v>
      </c>
      <c r="J7" s="226">
        <v>-4.2</v>
      </c>
      <c r="K7" s="226">
        <v>-4.2</v>
      </c>
      <c r="L7" s="227">
        <v>-4.4000000000000004</v>
      </c>
      <c r="M7" s="227" t="s">
        <v>97</v>
      </c>
      <c r="N7" s="227" t="s">
        <v>97</v>
      </c>
      <c r="O7" s="227" t="s">
        <v>97</v>
      </c>
    </row>
    <row r="8" spans="1:15" ht="15" customHeight="1">
      <c r="A8" s="86" t="s">
        <v>267</v>
      </c>
      <c r="B8" s="86"/>
      <c r="C8" s="86"/>
      <c r="D8" s="86"/>
      <c r="E8" s="86"/>
      <c r="F8" s="228"/>
      <c r="G8" s="228"/>
      <c r="H8" s="228"/>
      <c r="I8" s="225">
        <v>-4.2</v>
      </c>
      <c r="J8" s="226">
        <v>-4.2</v>
      </c>
      <c r="K8" s="226">
        <v>-4.0999999999999996</v>
      </c>
      <c r="L8" s="227" t="s">
        <v>97</v>
      </c>
      <c r="M8" s="227" t="s">
        <v>97</v>
      </c>
      <c r="N8" s="227" t="s">
        <v>97</v>
      </c>
      <c r="O8" s="227" t="s">
        <v>97</v>
      </c>
    </row>
    <row r="9" spans="1:15" ht="15" customHeight="1">
      <c r="A9" s="86" t="s">
        <v>268</v>
      </c>
      <c r="B9" s="86"/>
      <c r="C9" s="86"/>
      <c r="D9" s="86"/>
      <c r="E9" s="86"/>
      <c r="F9" s="228"/>
      <c r="G9" s="228"/>
      <c r="H9" s="228"/>
      <c r="I9" s="225">
        <v>-4.4000000000000004</v>
      </c>
      <c r="J9" s="226">
        <v>-4.0999999999999996</v>
      </c>
      <c r="K9" s="226">
        <v>-4.0999999999999996</v>
      </c>
      <c r="L9" s="227">
        <v>-4.2</v>
      </c>
      <c r="M9" s="227">
        <v>-3.9</v>
      </c>
      <c r="N9" s="227" t="s">
        <v>97</v>
      </c>
      <c r="O9" s="227" t="s">
        <v>97</v>
      </c>
    </row>
    <row r="10" spans="1:15" ht="15" customHeight="1">
      <c r="A10" s="220" t="s">
        <v>269</v>
      </c>
      <c r="B10" s="220"/>
      <c r="C10" s="220"/>
      <c r="D10" s="220"/>
      <c r="E10" s="220"/>
      <c r="F10" s="229"/>
      <c r="G10" s="229"/>
      <c r="H10" s="229"/>
      <c r="I10" s="230"/>
      <c r="J10" s="231"/>
      <c r="K10" s="231"/>
      <c r="L10" s="231"/>
      <c r="M10" s="231"/>
      <c r="N10" s="231"/>
      <c r="O10" s="231"/>
    </row>
    <row r="11" spans="1:15" ht="15" customHeight="1">
      <c r="A11" s="86" t="s">
        <v>263</v>
      </c>
      <c r="B11" s="86"/>
      <c r="C11" s="86"/>
      <c r="D11" s="86"/>
      <c r="E11" s="86"/>
      <c r="F11" s="225"/>
      <c r="G11" s="225"/>
      <c r="H11" s="225"/>
      <c r="I11" s="225">
        <v>81.526504619999997</v>
      </c>
      <c r="J11" s="224">
        <v>82.90052378</v>
      </c>
      <c r="K11" s="224">
        <v>83.571798560000005</v>
      </c>
      <c r="L11" s="224">
        <v>83.803080140000006</v>
      </c>
      <c r="M11" s="224">
        <v>84.154680819999996</v>
      </c>
      <c r="N11" s="224">
        <v>84.616811630000001</v>
      </c>
      <c r="O11" s="224">
        <v>85.044557729999994</v>
      </c>
    </row>
    <row r="12" spans="1:15" ht="15" customHeight="1">
      <c r="A12" s="86" t="s">
        <v>264</v>
      </c>
      <c r="B12" s="86"/>
      <c r="C12" s="86"/>
      <c r="D12" s="86"/>
      <c r="E12" s="86"/>
      <c r="F12" s="225"/>
      <c r="G12" s="225"/>
      <c r="H12" s="225"/>
      <c r="I12" s="225">
        <v>81.526504619999997</v>
      </c>
      <c r="J12" s="226">
        <v>83.362196659999995</v>
      </c>
      <c r="K12" s="226">
        <v>84.567913079999997</v>
      </c>
      <c r="L12" s="226">
        <v>86.382825819999994</v>
      </c>
      <c r="M12" s="226">
        <v>87.507367610000003</v>
      </c>
      <c r="N12" s="226">
        <v>88.728739160000003</v>
      </c>
      <c r="O12" s="226">
        <v>90.003342239999995</v>
      </c>
    </row>
    <row r="13" spans="1:15" ht="15" customHeight="1">
      <c r="A13" s="86" t="s">
        <v>265</v>
      </c>
      <c r="B13" s="86"/>
      <c r="C13" s="86"/>
      <c r="D13" s="86"/>
      <c r="E13" s="86"/>
      <c r="F13" s="225"/>
      <c r="G13" s="225"/>
      <c r="H13" s="225"/>
      <c r="I13" s="225">
        <v>81.526504950000003</v>
      </c>
      <c r="J13" s="226">
        <v>83.435711470000001</v>
      </c>
      <c r="K13" s="226">
        <v>84.858038730000004</v>
      </c>
      <c r="L13" s="227" t="s">
        <v>97</v>
      </c>
      <c r="M13" s="227" t="s">
        <v>97</v>
      </c>
      <c r="N13" s="227" t="s">
        <v>97</v>
      </c>
      <c r="O13" s="227" t="s">
        <v>97</v>
      </c>
    </row>
    <row r="14" spans="1:15" ht="15" customHeight="1">
      <c r="A14" s="86" t="s">
        <v>266</v>
      </c>
      <c r="B14" s="86"/>
      <c r="C14" s="86"/>
      <c r="D14" s="86"/>
      <c r="E14" s="86"/>
      <c r="F14" s="228"/>
      <c r="G14" s="228"/>
      <c r="H14" s="228"/>
      <c r="I14" s="225">
        <v>81.900000000000006</v>
      </c>
      <c r="J14" s="226">
        <v>83.8</v>
      </c>
      <c r="K14" s="226">
        <v>85.2</v>
      </c>
      <c r="L14" s="227">
        <v>86.8</v>
      </c>
      <c r="M14" s="227" t="s">
        <v>97</v>
      </c>
      <c r="N14" s="227" t="s">
        <v>97</v>
      </c>
      <c r="O14" s="227" t="s">
        <v>97</v>
      </c>
    </row>
    <row r="15" spans="1:15" ht="15" customHeight="1">
      <c r="A15" s="86" t="s">
        <v>267</v>
      </c>
      <c r="B15" s="86"/>
      <c r="C15" s="86"/>
      <c r="D15" s="86"/>
      <c r="E15" s="86"/>
      <c r="F15" s="225"/>
      <c r="G15" s="225"/>
      <c r="H15" s="225"/>
      <c r="I15" s="228" t="s">
        <v>97</v>
      </c>
      <c r="J15" s="227" t="s">
        <v>97</v>
      </c>
      <c r="K15" s="227" t="s">
        <v>97</v>
      </c>
      <c r="L15" s="227" t="s">
        <v>97</v>
      </c>
      <c r="M15" s="227" t="s">
        <v>97</v>
      </c>
      <c r="N15" s="227" t="s">
        <v>97</v>
      </c>
      <c r="O15" s="227" t="s">
        <v>97</v>
      </c>
    </row>
    <row r="16" spans="1:15" ht="15" customHeight="1">
      <c r="A16" s="86" t="s">
        <v>268</v>
      </c>
      <c r="B16" s="86"/>
      <c r="C16" s="86"/>
      <c r="D16" s="86"/>
      <c r="E16" s="86"/>
      <c r="F16" s="228"/>
      <c r="G16" s="228"/>
      <c r="H16" s="228"/>
      <c r="I16" s="225">
        <v>81.7</v>
      </c>
      <c r="J16" s="226">
        <v>83.2</v>
      </c>
      <c r="K16" s="226">
        <v>84.7</v>
      </c>
      <c r="L16" s="227">
        <v>86.2</v>
      </c>
      <c r="M16" s="227">
        <v>87.7</v>
      </c>
      <c r="N16" s="227" t="s">
        <v>97</v>
      </c>
      <c r="O16" s="227" t="s">
        <v>97</v>
      </c>
    </row>
    <row r="17" spans="1:15" ht="15" customHeight="1">
      <c r="A17" s="220" t="s">
        <v>270</v>
      </c>
      <c r="B17" s="220"/>
      <c r="C17" s="220"/>
      <c r="D17" s="220"/>
      <c r="E17" s="220"/>
      <c r="F17" s="229"/>
      <c r="G17" s="229"/>
      <c r="H17" s="229"/>
      <c r="I17" s="230"/>
      <c r="J17" s="231"/>
      <c r="K17" s="231"/>
      <c r="L17" s="231"/>
      <c r="M17" s="231"/>
      <c r="N17" s="231"/>
      <c r="O17" s="231"/>
    </row>
    <row r="18" spans="1:15" ht="15" customHeight="1">
      <c r="A18" s="86" t="s">
        <v>264</v>
      </c>
      <c r="B18" s="86"/>
      <c r="C18" s="86"/>
      <c r="D18" s="86"/>
      <c r="E18" s="86"/>
      <c r="F18" s="225"/>
      <c r="G18" s="225"/>
      <c r="H18" s="225"/>
      <c r="I18" s="225">
        <v>0.61575566000000004</v>
      </c>
      <c r="J18" s="226">
        <v>0.87415927999999998</v>
      </c>
      <c r="K18" s="226">
        <v>1.2978803999999999</v>
      </c>
      <c r="L18" s="226">
        <v>1.2080552</v>
      </c>
      <c r="M18" s="226">
        <v>1.1117071300000001</v>
      </c>
      <c r="N18" s="226">
        <v>1.08178354</v>
      </c>
      <c r="O18" s="226">
        <v>0.98524763000000004</v>
      </c>
    </row>
    <row r="19" spans="1:15" ht="15" customHeight="1">
      <c r="A19" s="86" t="s">
        <v>265</v>
      </c>
      <c r="B19" s="86"/>
      <c r="C19" s="86"/>
      <c r="D19" s="86"/>
      <c r="E19" s="86"/>
      <c r="F19" s="232"/>
      <c r="G19" s="232"/>
      <c r="H19" s="232"/>
      <c r="I19" s="225">
        <v>0.61574485999999995</v>
      </c>
      <c r="J19" s="226">
        <v>0.56313683999999997</v>
      </c>
      <c r="K19" s="226">
        <v>0.87806561999999999</v>
      </c>
      <c r="L19" s="227" t="s">
        <v>97</v>
      </c>
      <c r="M19" s="227" t="s">
        <v>97</v>
      </c>
      <c r="N19" s="227" t="s">
        <v>97</v>
      </c>
      <c r="O19" s="227" t="s">
        <v>97</v>
      </c>
    </row>
    <row r="20" spans="1:15" ht="15" customHeight="1">
      <c r="A20" s="86" t="s">
        <v>271</v>
      </c>
      <c r="B20" s="86"/>
      <c r="C20" s="86"/>
      <c r="D20" s="86"/>
      <c r="E20" s="86"/>
      <c r="F20" s="233"/>
      <c r="G20" s="233"/>
      <c r="H20" s="233"/>
      <c r="I20" s="225">
        <v>0.7</v>
      </c>
      <c r="J20" s="226">
        <v>0.5</v>
      </c>
      <c r="K20" s="226">
        <v>1</v>
      </c>
      <c r="L20" s="227">
        <v>1.1000000000000001</v>
      </c>
      <c r="M20" s="227" t="s">
        <v>97</v>
      </c>
      <c r="N20" s="227" t="s">
        <v>97</v>
      </c>
      <c r="O20" s="227" t="s">
        <v>97</v>
      </c>
    </row>
    <row r="21" spans="1:15" ht="15" customHeight="1">
      <c r="A21" s="86" t="s">
        <v>267</v>
      </c>
      <c r="B21" s="86"/>
      <c r="C21" s="86"/>
      <c r="D21" s="86"/>
      <c r="E21" s="86"/>
      <c r="F21" s="228"/>
      <c r="G21" s="228"/>
      <c r="H21" s="228"/>
      <c r="I21" s="225">
        <v>0.6</v>
      </c>
      <c r="J21" s="226">
        <v>0.5</v>
      </c>
      <c r="K21" s="226">
        <v>0.8</v>
      </c>
      <c r="L21" s="227" t="s">
        <v>97</v>
      </c>
      <c r="M21" s="227" t="s">
        <v>97</v>
      </c>
      <c r="N21" s="227" t="s">
        <v>97</v>
      </c>
      <c r="O21" s="227" t="s">
        <v>97</v>
      </c>
    </row>
    <row r="22" spans="1:15" ht="15" customHeight="1">
      <c r="A22" s="220" t="s">
        <v>272</v>
      </c>
      <c r="B22" s="220"/>
      <c r="C22" s="220"/>
      <c r="D22" s="220"/>
      <c r="E22" s="220"/>
      <c r="F22" s="229"/>
      <c r="G22" s="229"/>
      <c r="H22" s="229"/>
      <c r="I22" s="230"/>
      <c r="J22" s="231"/>
      <c r="K22" s="231"/>
      <c r="L22" s="231"/>
      <c r="M22" s="231"/>
      <c r="N22" s="231"/>
      <c r="O22" s="231"/>
    </row>
    <row r="23" spans="1:15" ht="15" customHeight="1">
      <c r="A23" s="86" t="s">
        <v>264</v>
      </c>
      <c r="B23" s="86"/>
      <c r="C23" s="86"/>
      <c r="D23" s="86"/>
      <c r="E23" s="86"/>
      <c r="F23" s="225"/>
      <c r="G23" s="225"/>
      <c r="H23" s="225"/>
      <c r="I23" s="225">
        <v>3.5999999599999999</v>
      </c>
      <c r="J23" s="226">
        <v>2.7</v>
      </c>
      <c r="K23" s="226">
        <v>2.4</v>
      </c>
      <c r="L23" s="226">
        <v>2.1324600299999998</v>
      </c>
      <c r="M23" s="226">
        <v>1.99551463</v>
      </c>
      <c r="N23" s="226">
        <v>1.90273742</v>
      </c>
      <c r="O23" s="226">
        <v>1.89247681</v>
      </c>
    </row>
    <row r="24" spans="1:15" ht="15" customHeight="1">
      <c r="A24" s="86" t="s">
        <v>265</v>
      </c>
      <c r="B24" s="86"/>
      <c r="C24" s="86"/>
      <c r="D24" s="86"/>
      <c r="E24" s="86"/>
      <c r="F24" s="232"/>
      <c r="G24" s="232"/>
      <c r="H24" s="232"/>
      <c r="I24" s="225">
        <v>3.5790571799999999</v>
      </c>
      <c r="J24" s="226">
        <v>3.03079484</v>
      </c>
      <c r="K24" s="226">
        <v>2.47934571</v>
      </c>
      <c r="L24" s="227" t="s">
        <v>97</v>
      </c>
      <c r="M24" s="227" t="s">
        <v>97</v>
      </c>
      <c r="N24" s="227" t="s">
        <v>97</v>
      </c>
      <c r="O24" s="227" t="s">
        <v>97</v>
      </c>
    </row>
    <row r="25" spans="1:15" ht="15" customHeight="1">
      <c r="A25" s="86" t="s">
        <v>271</v>
      </c>
      <c r="B25" s="86"/>
      <c r="C25" s="86"/>
      <c r="D25" s="86"/>
      <c r="E25" s="86"/>
      <c r="F25" s="233"/>
      <c r="G25" s="233"/>
      <c r="H25" s="233"/>
      <c r="I25" s="225">
        <v>3.6</v>
      </c>
      <c r="J25" s="226">
        <v>2.7</v>
      </c>
      <c r="K25" s="226">
        <v>2.2999999999999998</v>
      </c>
      <c r="L25" s="227">
        <v>2.1</v>
      </c>
      <c r="M25" s="227" t="s">
        <v>97</v>
      </c>
      <c r="N25" s="227" t="s">
        <v>97</v>
      </c>
      <c r="O25" s="227" t="s">
        <v>97</v>
      </c>
    </row>
    <row r="26" spans="1:15" ht="15" customHeight="1">
      <c r="A26" s="86" t="s">
        <v>267</v>
      </c>
      <c r="B26" s="86"/>
      <c r="C26" s="86"/>
      <c r="D26" s="86"/>
      <c r="E26" s="86"/>
      <c r="F26" s="228"/>
      <c r="G26" s="228"/>
      <c r="H26" s="228"/>
      <c r="I26" s="225">
        <v>3.5764846100000001</v>
      </c>
      <c r="J26" s="226">
        <v>2.9</v>
      </c>
      <c r="K26" s="226">
        <v>2.4</v>
      </c>
      <c r="L26" s="227" t="s">
        <v>97</v>
      </c>
      <c r="M26" s="227" t="s">
        <v>97</v>
      </c>
      <c r="N26" s="227" t="s">
        <v>97</v>
      </c>
      <c r="O26" s="227" t="s">
        <v>97</v>
      </c>
    </row>
    <row r="27" spans="1:15" ht="15" customHeight="1">
      <c r="A27" s="220" t="s">
        <v>273</v>
      </c>
      <c r="B27" s="220"/>
      <c r="C27" s="220"/>
      <c r="D27" s="220"/>
      <c r="E27" s="220"/>
      <c r="F27" s="220"/>
      <c r="G27" s="220"/>
      <c r="H27" s="220"/>
      <c r="I27" s="234"/>
      <c r="J27" s="235"/>
      <c r="K27" s="235"/>
      <c r="L27" s="235"/>
      <c r="M27" s="235"/>
      <c r="N27" s="235"/>
      <c r="O27" s="235"/>
    </row>
    <row r="28" spans="1:15" ht="15.75" customHeight="1">
      <c r="A28" s="86" t="s">
        <v>264</v>
      </c>
      <c r="B28" s="86"/>
      <c r="C28" s="86"/>
      <c r="D28" s="86"/>
      <c r="E28" s="86"/>
      <c r="F28" s="233"/>
      <c r="G28" s="233"/>
      <c r="H28" s="233"/>
      <c r="I28" s="228">
        <v>5.7</v>
      </c>
      <c r="J28" s="227">
        <v>5.8</v>
      </c>
      <c r="K28" s="227">
        <v>5.5</v>
      </c>
      <c r="L28" s="227">
        <v>5.3</v>
      </c>
      <c r="M28" s="227">
        <v>5.2</v>
      </c>
      <c r="N28" s="227">
        <v>5</v>
      </c>
      <c r="O28" s="227">
        <v>4.8</v>
      </c>
    </row>
    <row r="29" spans="1:15" ht="15" customHeight="1">
      <c r="A29" s="86" t="s">
        <v>265</v>
      </c>
      <c r="B29" s="86"/>
      <c r="C29" s="86"/>
      <c r="D29" s="86"/>
      <c r="E29" s="86"/>
      <c r="F29" s="232"/>
      <c r="G29" s="232"/>
      <c r="H29" s="232"/>
      <c r="I29" s="225">
        <v>5.7</v>
      </c>
      <c r="J29" s="226">
        <v>5.8</v>
      </c>
      <c r="K29" s="226">
        <v>5.6</v>
      </c>
      <c r="L29" s="227" t="s">
        <v>97</v>
      </c>
      <c r="M29" s="227" t="s">
        <v>97</v>
      </c>
      <c r="N29" s="227" t="s">
        <v>97</v>
      </c>
      <c r="O29" s="227" t="s">
        <v>97</v>
      </c>
    </row>
    <row r="30" spans="1:15" ht="15" customHeight="1">
      <c r="A30" s="86" t="s">
        <v>266</v>
      </c>
      <c r="B30" s="86"/>
      <c r="C30" s="86"/>
      <c r="D30" s="86"/>
      <c r="E30" s="86"/>
      <c r="F30" s="233"/>
      <c r="G30" s="233"/>
      <c r="H30" s="233"/>
      <c r="I30" s="225">
        <v>5.6</v>
      </c>
      <c r="J30" s="226">
        <v>5.7</v>
      </c>
      <c r="K30" s="226">
        <v>5.6</v>
      </c>
      <c r="L30" s="227">
        <v>5.5</v>
      </c>
      <c r="M30" s="227" t="s">
        <v>97</v>
      </c>
      <c r="N30" s="227" t="s">
        <v>97</v>
      </c>
      <c r="O30" s="227" t="s">
        <v>97</v>
      </c>
    </row>
    <row r="31" spans="1:15" ht="15" customHeight="1">
      <c r="A31" s="236" t="s">
        <v>267</v>
      </c>
      <c r="B31" s="236"/>
      <c r="C31" s="236"/>
      <c r="D31" s="236"/>
      <c r="E31" s="236"/>
      <c r="F31" s="237"/>
      <c r="G31" s="237"/>
      <c r="H31" s="237"/>
      <c r="I31" s="238">
        <v>5.7</v>
      </c>
      <c r="J31" s="239">
        <v>5.7</v>
      </c>
      <c r="K31" s="239">
        <v>5.6</v>
      </c>
      <c r="L31" s="240" t="s">
        <v>97</v>
      </c>
      <c r="M31" s="240" t="s">
        <v>97</v>
      </c>
      <c r="N31" s="240" t="s">
        <v>97</v>
      </c>
      <c r="O31" s="240" t="s">
        <v>97</v>
      </c>
    </row>
    <row r="32" spans="1:15" ht="15" customHeight="1">
      <c r="A32" s="613" t="s">
        <v>274</v>
      </c>
      <c r="B32" s="613"/>
      <c r="C32" s="613"/>
      <c r="D32" s="613"/>
      <c r="E32" s="613"/>
      <c r="F32" s="613"/>
      <c r="G32" s="613"/>
      <c r="H32" s="613"/>
      <c r="I32" s="613"/>
      <c r="J32" s="613"/>
      <c r="K32" s="613"/>
      <c r="L32" s="613"/>
      <c r="M32" s="613"/>
      <c r="N32" s="613"/>
      <c r="O32" s="241"/>
    </row>
  </sheetData>
  <mergeCells count="1">
    <mergeCell ref="A32:N3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5F2EC-976E-439E-8B62-6634430F07BA}">
  <sheetPr>
    <pageSetUpPr fitToPage="1"/>
  </sheetPr>
  <dimension ref="A1:O45"/>
  <sheetViews>
    <sheetView showGridLines="0" topLeftCell="A7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311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15" t="s">
        <v>276</v>
      </c>
      <c r="B4" s="15"/>
      <c r="C4" s="15"/>
      <c r="D4" s="15"/>
      <c r="E4" s="15"/>
      <c r="F4" s="15"/>
      <c r="G4" s="242">
        <v>15345.27359685</v>
      </c>
      <c r="H4" s="242">
        <v>15686.165000000001</v>
      </c>
      <c r="I4" s="57">
        <v>259.81400000000002</v>
      </c>
      <c r="J4" s="243">
        <v>15945.978999999999</v>
      </c>
      <c r="K4" s="57">
        <v>-57.518999999999998</v>
      </c>
      <c r="L4" s="243">
        <v>15888.46</v>
      </c>
      <c r="M4" s="243">
        <v>15875.579</v>
      </c>
      <c r="N4" s="243">
        <v>16121.459000000001</v>
      </c>
      <c r="O4" s="243">
        <v>16413.314999999999</v>
      </c>
    </row>
    <row r="5" spans="1:15" ht="15" customHeight="1">
      <c r="A5" s="4" t="s">
        <v>277</v>
      </c>
      <c r="B5" s="4"/>
      <c r="C5" s="4"/>
      <c r="D5" s="4"/>
      <c r="E5" s="4"/>
      <c r="F5" s="4"/>
      <c r="G5" s="244">
        <v>381.56240430999998</v>
      </c>
      <c r="H5" s="244">
        <v>408.54599999999999</v>
      </c>
      <c r="I5" s="66">
        <v>-6.04</v>
      </c>
      <c r="J5" s="245">
        <v>402.50599999999997</v>
      </c>
      <c r="K5" s="66">
        <v>2.4790000000000001</v>
      </c>
      <c r="L5" s="245">
        <v>404.98500000000001</v>
      </c>
      <c r="M5" s="245">
        <v>410.22199999999998</v>
      </c>
      <c r="N5" s="245">
        <v>414.74200000000002</v>
      </c>
      <c r="O5" s="245">
        <v>419.17399999999998</v>
      </c>
    </row>
    <row r="6" spans="1:15" ht="15" customHeight="1">
      <c r="A6" s="246" t="s">
        <v>284</v>
      </c>
      <c r="B6" s="4"/>
      <c r="C6" s="4"/>
      <c r="D6" s="4"/>
      <c r="E6" s="4"/>
      <c r="F6" s="4"/>
      <c r="G6" s="244">
        <v>12.69633043</v>
      </c>
      <c r="H6" s="244">
        <v>12.215</v>
      </c>
      <c r="I6" s="66">
        <v>0.115</v>
      </c>
      <c r="J6" s="245">
        <v>12.33</v>
      </c>
      <c r="K6" s="66">
        <v>0</v>
      </c>
      <c r="L6" s="245">
        <v>12.33</v>
      </c>
      <c r="M6" s="245">
        <v>12.33</v>
      </c>
      <c r="N6" s="245">
        <v>12.33</v>
      </c>
      <c r="O6" s="245">
        <v>12.324</v>
      </c>
    </row>
    <row r="7" spans="1:15" ht="15" customHeight="1">
      <c r="A7" s="246" t="s">
        <v>285</v>
      </c>
      <c r="B7" s="4"/>
      <c r="C7" s="4"/>
      <c r="D7" s="4"/>
      <c r="E7" s="4"/>
      <c r="F7" s="4"/>
      <c r="G7" s="244">
        <v>259.84465160000002</v>
      </c>
      <c r="H7" s="244">
        <v>282.39</v>
      </c>
      <c r="I7" s="66">
        <v>-6.4130000000000003</v>
      </c>
      <c r="J7" s="245">
        <v>275.97699999999998</v>
      </c>
      <c r="K7" s="66">
        <v>2.0640000000000001</v>
      </c>
      <c r="L7" s="245">
        <v>278.041</v>
      </c>
      <c r="M7" s="245">
        <v>281.56299999999999</v>
      </c>
      <c r="N7" s="245">
        <v>284.87299999999999</v>
      </c>
      <c r="O7" s="245">
        <v>288.13600000000002</v>
      </c>
    </row>
    <row r="8" spans="1:15" ht="15" customHeight="1">
      <c r="A8" s="246" t="s">
        <v>286</v>
      </c>
      <c r="B8" s="4"/>
      <c r="C8" s="4"/>
      <c r="D8" s="4"/>
      <c r="E8" s="4"/>
      <c r="F8" s="4"/>
      <c r="G8" s="244">
        <v>20.244771220000001</v>
      </c>
      <c r="H8" s="244">
        <v>20.994</v>
      </c>
      <c r="I8" s="66">
        <v>0.217</v>
      </c>
      <c r="J8" s="245">
        <v>21.210999999999999</v>
      </c>
      <c r="K8" s="66">
        <v>0.221</v>
      </c>
      <c r="L8" s="245">
        <v>21.431999999999999</v>
      </c>
      <c r="M8" s="245">
        <v>21.870999999999999</v>
      </c>
      <c r="N8" s="245">
        <v>22.207999999999998</v>
      </c>
      <c r="O8" s="245">
        <v>22.539000000000001</v>
      </c>
    </row>
    <row r="9" spans="1:15" ht="15" customHeight="1">
      <c r="A9" s="246" t="s">
        <v>287</v>
      </c>
      <c r="B9" s="4"/>
      <c r="C9" s="4"/>
      <c r="D9" s="4"/>
      <c r="E9" s="4"/>
      <c r="F9" s="4"/>
      <c r="G9" s="244">
        <v>25.831816830000001</v>
      </c>
      <c r="H9" s="244">
        <v>26.898</v>
      </c>
      <c r="I9" s="66">
        <v>0.59</v>
      </c>
      <c r="J9" s="245">
        <v>27.488</v>
      </c>
      <c r="K9" s="66">
        <v>9.4E-2</v>
      </c>
      <c r="L9" s="245">
        <v>27.582000000000001</v>
      </c>
      <c r="M9" s="245">
        <v>27.693999999999999</v>
      </c>
      <c r="N9" s="245">
        <v>27.693999999999999</v>
      </c>
      <c r="O9" s="245">
        <v>27.693999999999999</v>
      </c>
    </row>
    <row r="10" spans="1:15" ht="15" customHeight="1">
      <c r="A10" s="246" t="s">
        <v>288</v>
      </c>
      <c r="B10" s="4"/>
      <c r="C10" s="4"/>
      <c r="D10" s="4"/>
      <c r="E10" s="4"/>
      <c r="F10" s="4"/>
      <c r="G10" s="244">
        <v>16.113669760000001</v>
      </c>
      <c r="H10" s="244">
        <v>15.71</v>
      </c>
      <c r="I10" s="66">
        <v>0.89</v>
      </c>
      <c r="J10" s="245">
        <v>16.600000000000001</v>
      </c>
      <c r="K10" s="66">
        <v>0.15</v>
      </c>
      <c r="L10" s="245">
        <v>16.75</v>
      </c>
      <c r="M10" s="245">
        <v>16.75</v>
      </c>
      <c r="N10" s="245">
        <v>16.75</v>
      </c>
      <c r="O10" s="245">
        <v>16.75</v>
      </c>
    </row>
    <row r="11" spans="1:15" ht="15" customHeight="1">
      <c r="A11" s="246" t="s">
        <v>289</v>
      </c>
      <c r="B11" s="4"/>
      <c r="C11" s="4"/>
      <c r="D11" s="4"/>
      <c r="E11" s="4"/>
      <c r="F11" s="4"/>
      <c r="G11" s="244">
        <v>46.831164469999997</v>
      </c>
      <c r="H11" s="244">
        <v>50.338999999999999</v>
      </c>
      <c r="I11" s="66">
        <v>-1.4390000000000001</v>
      </c>
      <c r="J11" s="245">
        <v>48.9</v>
      </c>
      <c r="K11" s="66">
        <v>-0.05</v>
      </c>
      <c r="L11" s="245">
        <v>48.85</v>
      </c>
      <c r="M11" s="245">
        <v>50.014000000000003</v>
      </c>
      <c r="N11" s="245">
        <v>50.887</v>
      </c>
      <c r="O11" s="245">
        <v>51.731000000000002</v>
      </c>
    </row>
    <row r="12" spans="1:15" ht="15" customHeight="1">
      <c r="A12" s="5" t="s">
        <v>290</v>
      </c>
      <c r="B12" s="4"/>
      <c r="C12" s="4"/>
      <c r="D12" s="4"/>
      <c r="E12" s="4"/>
      <c r="F12" s="4"/>
      <c r="G12" s="244">
        <v>643.00369248000004</v>
      </c>
      <c r="H12" s="244">
        <v>549.08900000000006</v>
      </c>
      <c r="I12" s="66">
        <v>103.47799999999999</v>
      </c>
      <c r="J12" s="245">
        <v>652.56700000000001</v>
      </c>
      <c r="K12" s="66">
        <v>7.94</v>
      </c>
      <c r="L12" s="245">
        <v>660.50699999999995</v>
      </c>
      <c r="M12" s="245">
        <v>574.80899999999997</v>
      </c>
      <c r="N12" s="245">
        <v>558.99900000000002</v>
      </c>
      <c r="O12" s="245">
        <v>563.38400000000001</v>
      </c>
    </row>
    <row r="13" spans="1:15" ht="15" customHeight="1">
      <c r="A13" s="5" t="s">
        <v>291</v>
      </c>
      <c r="B13" s="4"/>
      <c r="C13" s="4"/>
      <c r="D13" s="4"/>
      <c r="E13" s="4"/>
      <c r="F13" s="4"/>
      <c r="G13" s="244">
        <v>4108.2788386499997</v>
      </c>
      <c r="H13" s="244">
        <v>4140.4390000000003</v>
      </c>
      <c r="I13" s="66">
        <v>-40.061999999999998</v>
      </c>
      <c r="J13" s="245">
        <v>4100.3770000000004</v>
      </c>
      <c r="K13" s="66">
        <v>12.446</v>
      </c>
      <c r="L13" s="245">
        <v>4112.8230000000003</v>
      </c>
      <c r="M13" s="245">
        <v>4170.4040000000005</v>
      </c>
      <c r="N13" s="245">
        <v>4251.6139999999996</v>
      </c>
      <c r="O13" s="245">
        <v>4306.2120000000004</v>
      </c>
    </row>
    <row r="14" spans="1:15" ht="15" customHeight="1">
      <c r="A14" s="5" t="s">
        <v>292</v>
      </c>
      <c r="B14" s="4"/>
      <c r="C14" s="4"/>
      <c r="D14" s="4"/>
      <c r="E14" s="4"/>
      <c r="F14" s="4"/>
      <c r="G14" s="244">
        <v>631.39627045999998</v>
      </c>
      <c r="H14" s="244">
        <v>619.65099999999995</v>
      </c>
      <c r="I14" s="66">
        <v>4.4980000000000002</v>
      </c>
      <c r="J14" s="245">
        <v>624.149</v>
      </c>
      <c r="K14" s="66">
        <v>5.4649999999999999</v>
      </c>
      <c r="L14" s="245">
        <v>629.61400000000003</v>
      </c>
      <c r="M14" s="245">
        <v>604.51700000000005</v>
      </c>
      <c r="N14" s="245">
        <v>608.14499999999998</v>
      </c>
      <c r="O14" s="245">
        <v>611.64700000000005</v>
      </c>
    </row>
    <row r="15" spans="1:15" ht="15" customHeight="1">
      <c r="A15" s="5" t="s">
        <v>293</v>
      </c>
      <c r="B15" s="4"/>
      <c r="C15" s="4"/>
      <c r="D15" s="4"/>
      <c r="E15" s="4"/>
      <c r="F15" s="4"/>
      <c r="G15" s="244">
        <v>2385.2874645500001</v>
      </c>
      <c r="H15" s="244">
        <v>2413.3020000000001</v>
      </c>
      <c r="I15" s="66">
        <v>5.7640000000000002</v>
      </c>
      <c r="J15" s="245">
        <v>2419.0659999999998</v>
      </c>
      <c r="K15" s="66">
        <v>4.92</v>
      </c>
      <c r="L15" s="245">
        <v>2423.9859999999999</v>
      </c>
      <c r="M15" s="245">
        <v>2400.1179999999999</v>
      </c>
      <c r="N15" s="245">
        <v>2423.3490000000002</v>
      </c>
      <c r="O15" s="245">
        <v>2445.81</v>
      </c>
    </row>
    <row r="16" spans="1:15" ht="15" customHeight="1">
      <c r="A16" s="5" t="s">
        <v>36</v>
      </c>
      <c r="B16" s="4"/>
      <c r="C16" s="4"/>
      <c r="D16" s="4"/>
      <c r="E16" s="4"/>
      <c r="F16" s="4"/>
      <c r="G16" s="244">
        <v>4608.8670265399996</v>
      </c>
      <c r="H16" s="244">
        <v>4760.6009999999997</v>
      </c>
      <c r="I16" s="66">
        <v>387.79</v>
      </c>
      <c r="J16" s="245">
        <v>5148.3909999999996</v>
      </c>
      <c r="K16" s="66">
        <v>35.581000000000003</v>
      </c>
      <c r="L16" s="245">
        <v>5183.9719999999998</v>
      </c>
      <c r="M16" s="245">
        <v>5404.6930000000002</v>
      </c>
      <c r="N16" s="245">
        <v>5539.01</v>
      </c>
      <c r="O16" s="245">
        <v>5722.4309999999996</v>
      </c>
    </row>
    <row r="17" spans="1:15" ht="15" customHeight="1">
      <c r="A17" s="5" t="s">
        <v>294</v>
      </c>
      <c r="B17" s="4"/>
      <c r="C17" s="4"/>
      <c r="D17" s="4"/>
      <c r="E17" s="4"/>
      <c r="F17" s="4"/>
      <c r="G17" s="244">
        <v>1499.2293540999999</v>
      </c>
      <c r="H17" s="244">
        <v>1455.2919999999999</v>
      </c>
      <c r="I17" s="66">
        <v>-5.069</v>
      </c>
      <c r="J17" s="245">
        <v>1450.223</v>
      </c>
      <c r="K17" s="66">
        <v>-6.726</v>
      </c>
      <c r="L17" s="245">
        <v>1443.4970000000001</v>
      </c>
      <c r="M17" s="245">
        <v>1430.0989999999999</v>
      </c>
      <c r="N17" s="245">
        <v>1441.6849999999999</v>
      </c>
      <c r="O17" s="245">
        <v>1457.664</v>
      </c>
    </row>
    <row r="18" spans="1:15" ht="15" customHeight="1">
      <c r="A18" s="5" t="s">
        <v>53</v>
      </c>
      <c r="B18" s="4"/>
      <c r="C18" s="4"/>
      <c r="D18" s="4"/>
      <c r="E18" s="4"/>
      <c r="F18" s="4"/>
      <c r="G18" s="244">
        <v>0</v>
      </c>
      <c r="H18" s="244">
        <v>0</v>
      </c>
      <c r="I18" s="66">
        <v>0</v>
      </c>
      <c r="J18" s="245">
        <v>0</v>
      </c>
      <c r="K18" s="66">
        <v>0</v>
      </c>
      <c r="L18" s="245">
        <v>0</v>
      </c>
      <c r="M18" s="245">
        <v>0</v>
      </c>
      <c r="N18" s="245">
        <v>0</v>
      </c>
      <c r="O18" s="245">
        <v>0</v>
      </c>
    </row>
    <row r="19" spans="1:15" ht="15" customHeight="1">
      <c r="A19" s="5" t="s">
        <v>278</v>
      </c>
      <c r="B19" s="4"/>
      <c r="C19" s="4"/>
      <c r="D19" s="4"/>
      <c r="E19" s="4"/>
      <c r="F19" s="4"/>
      <c r="G19" s="244">
        <v>413.71695659</v>
      </c>
      <c r="H19" s="244">
        <v>718.03200000000004</v>
      </c>
      <c r="I19" s="66">
        <v>-109.453</v>
      </c>
      <c r="J19" s="245">
        <v>608.57899999999995</v>
      </c>
      <c r="K19" s="66">
        <v>0.72099999999999997</v>
      </c>
      <c r="L19" s="245">
        <v>609.29999999999995</v>
      </c>
      <c r="M19" s="245">
        <v>517.21900000000005</v>
      </c>
      <c r="N19" s="245">
        <v>517.976</v>
      </c>
      <c r="O19" s="245">
        <v>518.71199999999999</v>
      </c>
    </row>
    <row r="20" spans="1:15" ht="15" customHeight="1">
      <c r="A20" s="5" t="s">
        <v>295</v>
      </c>
      <c r="B20" s="4"/>
      <c r="C20" s="4"/>
      <c r="D20" s="4"/>
      <c r="E20" s="4"/>
      <c r="F20" s="4"/>
      <c r="G20" s="244">
        <v>673.93158917000005</v>
      </c>
      <c r="H20" s="244">
        <v>621.21299999999997</v>
      </c>
      <c r="I20" s="66">
        <v>-81.091999999999999</v>
      </c>
      <c r="J20" s="245">
        <v>540.12099999999998</v>
      </c>
      <c r="K20" s="66">
        <v>-120.345</v>
      </c>
      <c r="L20" s="245">
        <v>419.77600000000001</v>
      </c>
      <c r="M20" s="245">
        <v>363.49799999999999</v>
      </c>
      <c r="N20" s="245">
        <v>365.93900000000002</v>
      </c>
      <c r="O20" s="245">
        <v>368.28100000000001</v>
      </c>
    </row>
    <row r="21" spans="1:15" ht="15" customHeight="1">
      <c r="A21" s="15" t="s">
        <v>279</v>
      </c>
      <c r="B21" s="15"/>
      <c r="C21" s="15"/>
      <c r="D21" s="15"/>
      <c r="E21" s="15"/>
      <c r="F21" s="15"/>
      <c r="G21" s="242">
        <v>60997.949730679997</v>
      </c>
      <c r="H21" s="242">
        <v>62932.076999999997</v>
      </c>
      <c r="I21" s="57">
        <v>2737.4859999999999</v>
      </c>
      <c r="J21" s="243">
        <v>65669.562999999995</v>
      </c>
      <c r="K21" s="57">
        <v>802.24400000000003</v>
      </c>
      <c r="L21" s="243">
        <v>66471.807000000001</v>
      </c>
      <c r="M21" s="243">
        <v>68340.092999999993</v>
      </c>
      <c r="N21" s="243">
        <v>70390.846999999994</v>
      </c>
      <c r="O21" s="243">
        <v>71858.906000000003</v>
      </c>
    </row>
    <row r="22" spans="1:15" ht="15" customHeight="1">
      <c r="A22" s="4" t="s">
        <v>33</v>
      </c>
      <c r="B22" s="4"/>
      <c r="C22" s="4"/>
      <c r="D22" s="4"/>
      <c r="E22" s="4"/>
      <c r="F22" s="4"/>
      <c r="G22" s="244">
        <v>10781.91227081</v>
      </c>
      <c r="H22" s="244">
        <v>10343.146000000001</v>
      </c>
      <c r="I22" s="66">
        <v>632.06100000000004</v>
      </c>
      <c r="J22" s="245">
        <v>10975.207</v>
      </c>
      <c r="K22" s="66">
        <v>-280.161</v>
      </c>
      <c r="L22" s="245">
        <v>10695.046</v>
      </c>
      <c r="M22" s="245">
        <v>10497.848</v>
      </c>
      <c r="N22" s="245">
        <v>10243.66</v>
      </c>
      <c r="O22" s="245">
        <v>9954.7800000000007</v>
      </c>
    </row>
    <row r="23" spans="1:15" ht="15" customHeight="1">
      <c r="A23" s="4" t="s">
        <v>35</v>
      </c>
      <c r="B23" s="4"/>
      <c r="C23" s="4"/>
      <c r="D23" s="4"/>
      <c r="E23" s="4"/>
      <c r="F23" s="4"/>
      <c r="G23" s="244">
        <v>5623.27814055</v>
      </c>
      <c r="H23" s="244">
        <v>5944.3040000000001</v>
      </c>
      <c r="I23" s="66">
        <v>418.40499999999997</v>
      </c>
      <c r="J23" s="245">
        <v>6362.7089999999998</v>
      </c>
      <c r="K23" s="66">
        <v>150.53100000000001</v>
      </c>
      <c r="L23" s="245">
        <v>6513.24</v>
      </c>
      <c r="M23" s="245">
        <v>6536.4530000000004</v>
      </c>
      <c r="N23" s="245">
        <v>6626.4960000000001</v>
      </c>
      <c r="O23" s="245">
        <v>6719.6220000000003</v>
      </c>
    </row>
    <row r="24" spans="1:15" ht="15" customHeight="1">
      <c r="A24" s="4" t="s">
        <v>296</v>
      </c>
      <c r="B24" s="4"/>
      <c r="C24" s="4"/>
      <c r="D24" s="4"/>
      <c r="E24" s="4"/>
      <c r="F24" s="4"/>
      <c r="G24" s="244">
        <v>19446.73659728</v>
      </c>
      <c r="H24" s="244">
        <v>20292.829000000002</v>
      </c>
      <c r="I24" s="66">
        <v>994.30499999999995</v>
      </c>
      <c r="J24" s="245">
        <v>21287.133999999998</v>
      </c>
      <c r="K24" s="66">
        <v>983.221</v>
      </c>
      <c r="L24" s="245">
        <v>22270.355</v>
      </c>
      <c r="M24" s="245">
        <v>23717.919999999998</v>
      </c>
      <c r="N24" s="245">
        <v>25379.303</v>
      </c>
      <c r="O24" s="245">
        <v>27109.717000000001</v>
      </c>
    </row>
    <row r="25" spans="1:15" ht="15" customHeight="1">
      <c r="A25" s="4" t="s">
        <v>297</v>
      </c>
      <c r="B25" s="4"/>
      <c r="C25" s="4"/>
      <c r="D25" s="4"/>
      <c r="E25" s="4"/>
      <c r="F25" s="4"/>
      <c r="G25" s="244">
        <v>13308.51079368</v>
      </c>
      <c r="H25" s="244">
        <v>13881.589</v>
      </c>
      <c r="I25" s="66">
        <v>250.227</v>
      </c>
      <c r="J25" s="245">
        <v>14131.816000000001</v>
      </c>
      <c r="K25" s="66">
        <v>350.43299999999999</v>
      </c>
      <c r="L25" s="245">
        <v>14482.249</v>
      </c>
      <c r="M25" s="245">
        <v>14853.626</v>
      </c>
      <c r="N25" s="245">
        <v>15175.487999999999</v>
      </c>
      <c r="O25" s="245">
        <v>15485.539000000001</v>
      </c>
    </row>
    <row r="26" spans="1:15" ht="15" customHeight="1">
      <c r="A26" s="4" t="s">
        <v>298</v>
      </c>
      <c r="B26" s="4"/>
      <c r="C26" s="4"/>
      <c r="D26" s="4"/>
      <c r="E26" s="4"/>
      <c r="F26" s="4"/>
      <c r="G26" s="244">
        <v>2793.1691082399998</v>
      </c>
      <c r="H26" s="244">
        <v>3216.72</v>
      </c>
      <c r="I26" s="66">
        <v>141.749</v>
      </c>
      <c r="J26" s="245">
        <v>3358.4690000000001</v>
      </c>
      <c r="K26" s="66">
        <v>68.119</v>
      </c>
      <c r="L26" s="245">
        <v>3426.5880000000002</v>
      </c>
      <c r="M26" s="245">
        <v>3462.962</v>
      </c>
      <c r="N26" s="245">
        <v>3516.3229999999999</v>
      </c>
      <c r="O26" s="245">
        <v>2964.4760000000001</v>
      </c>
    </row>
    <row r="27" spans="1:15" ht="15" customHeight="1">
      <c r="A27" s="4" t="s">
        <v>54</v>
      </c>
      <c r="B27" s="4"/>
      <c r="C27" s="4"/>
      <c r="D27" s="4"/>
      <c r="E27" s="4"/>
      <c r="F27" s="4"/>
      <c r="G27" s="244">
        <v>9044.3428201200004</v>
      </c>
      <c r="H27" s="244">
        <v>9253.4889999999996</v>
      </c>
      <c r="I27" s="66">
        <v>300.73899999999998</v>
      </c>
      <c r="J27" s="245">
        <v>9554.2279999999992</v>
      </c>
      <c r="K27" s="66">
        <v>-469.899</v>
      </c>
      <c r="L27" s="245">
        <v>9084.3289999999997</v>
      </c>
      <c r="M27" s="245">
        <v>9271.2839999999997</v>
      </c>
      <c r="N27" s="245">
        <v>9449.5769999999993</v>
      </c>
      <c r="O27" s="245">
        <v>9624.7720000000008</v>
      </c>
    </row>
    <row r="28" spans="1:15" ht="15" customHeight="1">
      <c r="A28" s="15" t="s">
        <v>280</v>
      </c>
      <c r="B28" s="15"/>
      <c r="C28" s="15"/>
      <c r="D28" s="15"/>
      <c r="E28" s="15"/>
      <c r="F28" s="15"/>
      <c r="G28" s="242">
        <v>20836.401860959999</v>
      </c>
      <c r="H28" s="242">
        <v>21341.587</v>
      </c>
      <c r="I28" s="57">
        <v>315.31799999999998</v>
      </c>
      <c r="J28" s="243">
        <v>21656.904999999999</v>
      </c>
      <c r="K28" s="57">
        <v>37.393000000000001</v>
      </c>
      <c r="L28" s="243">
        <v>21694.297999999999</v>
      </c>
      <c r="M28" s="243">
        <v>21978.646000000001</v>
      </c>
      <c r="N28" s="243">
        <v>22229.097000000002</v>
      </c>
      <c r="O28" s="243">
        <v>22433.778999999999</v>
      </c>
    </row>
    <row r="29" spans="1:15" ht="15" customHeight="1">
      <c r="A29" s="4" t="s">
        <v>299</v>
      </c>
      <c r="B29" s="4"/>
      <c r="C29" s="4"/>
      <c r="D29" s="4"/>
      <c r="E29" s="4"/>
      <c r="F29" s="4"/>
      <c r="G29" s="244">
        <v>12087.684398900001</v>
      </c>
      <c r="H29" s="244">
        <v>12547.53</v>
      </c>
      <c r="I29" s="66">
        <v>312.99900000000002</v>
      </c>
      <c r="J29" s="245">
        <v>12860.529</v>
      </c>
      <c r="K29" s="66">
        <v>81.585999999999999</v>
      </c>
      <c r="L29" s="245">
        <v>12942.115</v>
      </c>
      <c r="M29" s="245">
        <v>13245.915999999999</v>
      </c>
      <c r="N29" s="245">
        <v>13506.147999999999</v>
      </c>
      <c r="O29" s="245">
        <v>13746.397000000001</v>
      </c>
    </row>
    <row r="30" spans="1:15" ht="15" customHeight="1">
      <c r="A30" s="4" t="s">
        <v>300</v>
      </c>
      <c r="B30" s="4"/>
      <c r="C30" s="4"/>
      <c r="D30" s="4"/>
      <c r="E30" s="4"/>
      <c r="F30" s="4"/>
      <c r="G30" s="244">
        <v>7221.3321967700003</v>
      </c>
      <c r="H30" s="244">
        <v>7319.866</v>
      </c>
      <c r="I30" s="66">
        <v>40.640999999999998</v>
      </c>
      <c r="J30" s="245">
        <v>7360.5069999999996</v>
      </c>
      <c r="K30" s="66">
        <v>-35.734999999999999</v>
      </c>
      <c r="L30" s="245">
        <v>7324.7719999999999</v>
      </c>
      <c r="M30" s="245">
        <v>7347.3909999999996</v>
      </c>
      <c r="N30" s="245">
        <v>7358.6819999999998</v>
      </c>
      <c r="O30" s="245">
        <v>7322.5379999999996</v>
      </c>
    </row>
    <row r="31" spans="1:15" ht="15" customHeight="1">
      <c r="A31" s="4" t="s">
        <v>301</v>
      </c>
      <c r="B31" s="4"/>
      <c r="C31" s="4"/>
      <c r="D31" s="4"/>
      <c r="E31" s="4"/>
      <c r="F31" s="4"/>
      <c r="G31" s="244">
        <v>661.28276734999997</v>
      </c>
      <c r="H31" s="244">
        <v>629.77800000000002</v>
      </c>
      <c r="I31" s="66">
        <v>-21.077999999999999</v>
      </c>
      <c r="J31" s="245">
        <v>608.70000000000005</v>
      </c>
      <c r="K31" s="66">
        <v>9.1999999999999993</v>
      </c>
      <c r="L31" s="245">
        <v>617.9</v>
      </c>
      <c r="M31" s="245">
        <v>596.9</v>
      </c>
      <c r="N31" s="245">
        <v>575.82799999999997</v>
      </c>
      <c r="O31" s="245">
        <v>576.40499999999997</v>
      </c>
    </row>
    <row r="32" spans="1:15" ht="15" customHeight="1">
      <c r="A32" s="4" t="s">
        <v>302</v>
      </c>
      <c r="B32" s="4"/>
      <c r="C32" s="4"/>
      <c r="D32" s="4"/>
      <c r="E32" s="4"/>
      <c r="F32" s="4"/>
      <c r="G32" s="244">
        <v>235.44080423</v>
      </c>
      <c r="H32" s="244">
        <v>219.29599999999999</v>
      </c>
      <c r="I32" s="66">
        <v>4.4130000000000003</v>
      </c>
      <c r="J32" s="245">
        <v>223.709</v>
      </c>
      <c r="K32" s="66">
        <v>-5.1120000000000001</v>
      </c>
      <c r="L32" s="245">
        <v>218.59700000000001</v>
      </c>
      <c r="M32" s="245">
        <v>210.071</v>
      </c>
      <c r="N32" s="245">
        <v>210.071</v>
      </c>
      <c r="O32" s="245">
        <v>210.071</v>
      </c>
    </row>
    <row r="33" spans="1:15" ht="15" customHeight="1">
      <c r="A33" s="4" t="s">
        <v>303</v>
      </c>
      <c r="B33" s="4"/>
      <c r="C33" s="4"/>
      <c r="D33" s="4"/>
      <c r="E33" s="4"/>
      <c r="F33" s="4"/>
      <c r="G33" s="244">
        <v>630.66169371000001</v>
      </c>
      <c r="H33" s="244">
        <v>625.11699999999996</v>
      </c>
      <c r="I33" s="66">
        <v>-21.657</v>
      </c>
      <c r="J33" s="245">
        <v>603.46</v>
      </c>
      <c r="K33" s="66">
        <v>-12.545999999999999</v>
      </c>
      <c r="L33" s="245">
        <v>590.91399999999999</v>
      </c>
      <c r="M33" s="245">
        <v>578.36800000000005</v>
      </c>
      <c r="N33" s="245">
        <v>578.36800000000005</v>
      </c>
      <c r="O33" s="245">
        <v>578.36800000000005</v>
      </c>
    </row>
    <row r="34" spans="1:15" ht="15" customHeight="1">
      <c r="A34" s="15" t="s">
        <v>281</v>
      </c>
      <c r="B34" s="15"/>
      <c r="C34" s="15"/>
      <c r="D34" s="15"/>
      <c r="E34" s="15"/>
      <c r="F34" s="15"/>
      <c r="G34" s="242">
        <v>17465.198871010001</v>
      </c>
      <c r="H34" s="242">
        <v>16979.649000000001</v>
      </c>
      <c r="I34" s="57">
        <v>-793.60900000000004</v>
      </c>
      <c r="J34" s="243">
        <v>16186.04</v>
      </c>
      <c r="K34" s="57">
        <v>-2.0030000000000001</v>
      </c>
      <c r="L34" s="243">
        <v>16184.037</v>
      </c>
      <c r="M34" s="243">
        <v>15972.909</v>
      </c>
      <c r="N34" s="243">
        <v>16261.522999999999</v>
      </c>
      <c r="O34" s="243">
        <v>16213.599</v>
      </c>
    </row>
    <row r="35" spans="1:15" ht="15" customHeight="1">
      <c r="A35" s="4" t="s">
        <v>304</v>
      </c>
      <c r="B35" s="4"/>
      <c r="C35" s="4"/>
      <c r="D35" s="4"/>
      <c r="E35" s="4"/>
      <c r="F35" s="4"/>
      <c r="G35" s="244">
        <v>1330.14941858</v>
      </c>
      <c r="H35" s="244">
        <v>988.65200000000004</v>
      </c>
      <c r="I35" s="66">
        <v>22.81</v>
      </c>
      <c r="J35" s="245">
        <v>1011.462</v>
      </c>
      <c r="K35" s="66">
        <v>283.20600000000002</v>
      </c>
      <c r="L35" s="245">
        <v>1294.6679999999999</v>
      </c>
      <c r="M35" s="245">
        <v>1151.7550000000001</v>
      </c>
      <c r="N35" s="245">
        <v>1141.5940000000001</v>
      </c>
      <c r="O35" s="245">
        <v>917.78800000000001</v>
      </c>
    </row>
    <row r="36" spans="1:15" ht="15" customHeight="1">
      <c r="A36" s="4" t="s">
        <v>305</v>
      </c>
      <c r="B36" s="4"/>
      <c r="C36" s="4"/>
      <c r="D36" s="4"/>
      <c r="E36" s="4"/>
      <c r="F36" s="4"/>
      <c r="G36" s="244">
        <v>5667.7877456699998</v>
      </c>
      <c r="H36" s="244">
        <v>6591.857</v>
      </c>
      <c r="I36" s="66">
        <v>133.80199999999999</v>
      </c>
      <c r="J36" s="245">
        <v>6725.6589999999997</v>
      </c>
      <c r="K36" s="66">
        <v>83.465999999999994</v>
      </c>
      <c r="L36" s="245">
        <v>6809.125</v>
      </c>
      <c r="M36" s="245">
        <v>7091.7709999999997</v>
      </c>
      <c r="N36" s="245">
        <v>7322.6930000000002</v>
      </c>
      <c r="O36" s="245">
        <v>7485.0140000000001</v>
      </c>
    </row>
    <row r="37" spans="1:15" ht="15" customHeight="1">
      <c r="A37" s="4" t="s">
        <v>282</v>
      </c>
      <c r="B37" s="4"/>
      <c r="C37" s="4"/>
      <c r="D37" s="4"/>
      <c r="E37" s="4"/>
      <c r="F37" s="4"/>
      <c r="G37" s="244">
        <v>3016.7871639499999</v>
      </c>
      <c r="H37" s="244">
        <v>2876.9650000000001</v>
      </c>
      <c r="I37" s="66">
        <v>-34.073</v>
      </c>
      <c r="J37" s="245">
        <v>2842.8919999999998</v>
      </c>
      <c r="K37" s="66">
        <v>-93.513999999999996</v>
      </c>
      <c r="L37" s="245">
        <v>2749.3780000000002</v>
      </c>
      <c r="M37" s="245">
        <v>2667.8470000000002</v>
      </c>
      <c r="N37" s="245">
        <v>2701.989</v>
      </c>
      <c r="O37" s="245">
        <v>2685.08</v>
      </c>
    </row>
    <row r="38" spans="1:15" ht="15" customHeight="1">
      <c r="A38" s="4" t="s">
        <v>306</v>
      </c>
      <c r="B38" s="4"/>
      <c r="C38" s="4"/>
      <c r="D38" s="4"/>
      <c r="E38" s="4"/>
      <c r="F38" s="4"/>
      <c r="G38" s="244">
        <v>2491.7649620699999</v>
      </c>
      <c r="H38" s="244">
        <v>1369.9670000000001</v>
      </c>
      <c r="I38" s="66">
        <v>-404.91500000000002</v>
      </c>
      <c r="J38" s="245">
        <v>965.05200000000002</v>
      </c>
      <c r="K38" s="66">
        <v>9.6259999999999994</v>
      </c>
      <c r="L38" s="245">
        <v>974.678</v>
      </c>
      <c r="M38" s="245">
        <v>865.83299999999997</v>
      </c>
      <c r="N38" s="245">
        <v>858.93299999999999</v>
      </c>
      <c r="O38" s="245">
        <v>854.64300000000003</v>
      </c>
    </row>
    <row r="39" spans="1:15" ht="15" customHeight="1">
      <c r="A39" s="4" t="s">
        <v>307</v>
      </c>
      <c r="B39" s="4"/>
      <c r="C39" s="4"/>
      <c r="D39" s="4"/>
      <c r="E39" s="4"/>
      <c r="F39" s="4"/>
      <c r="G39" s="244">
        <v>3744.40243065</v>
      </c>
      <c r="H39" s="244">
        <v>3825.788</v>
      </c>
      <c r="I39" s="66">
        <v>-219.964</v>
      </c>
      <c r="J39" s="245">
        <v>3605.8240000000001</v>
      </c>
      <c r="K39" s="66">
        <v>-235.488</v>
      </c>
      <c r="L39" s="245">
        <v>3370.3359999999998</v>
      </c>
      <c r="M39" s="245">
        <v>3318.5059999999999</v>
      </c>
      <c r="N39" s="245">
        <v>3358.951</v>
      </c>
      <c r="O39" s="245">
        <v>3392.82</v>
      </c>
    </row>
    <row r="40" spans="1:15" ht="15" customHeight="1">
      <c r="A40" s="4" t="s">
        <v>308</v>
      </c>
      <c r="B40" s="4"/>
      <c r="C40" s="4"/>
      <c r="D40" s="4"/>
      <c r="E40" s="4"/>
      <c r="F40" s="4"/>
      <c r="G40" s="244">
        <v>1214.30157009</v>
      </c>
      <c r="H40" s="244">
        <v>1326.1179999999999</v>
      </c>
      <c r="I40" s="66">
        <v>-291.21800000000002</v>
      </c>
      <c r="J40" s="245">
        <v>1034.9000000000001</v>
      </c>
      <c r="K40" s="66">
        <v>-49.298999999999999</v>
      </c>
      <c r="L40" s="245">
        <v>985.601</v>
      </c>
      <c r="M40" s="245">
        <v>876.94600000000003</v>
      </c>
      <c r="N40" s="245">
        <v>877.11199999999997</v>
      </c>
      <c r="O40" s="245">
        <v>878.00300000000004</v>
      </c>
    </row>
    <row r="41" spans="1:15" ht="15" customHeight="1">
      <c r="A41" s="4" t="s">
        <v>309</v>
      </c>
      <c r="B41" s="4"/>
      <c r="C41" s="4"/>
      <c r="D41" s="4"/>
      <c r="E41" s="4"/>
      <c r="F41" s="4"/>
      <c r="G41" s="244">
        <v>5.5799999999999999E-3</v>
      </c>
      <c r="H41" s="244">
        <v>0.30199999999999999</v>
      </c>
      <c r="I41" s="66">
        <v>-5.0999999999999997E-2</v>
      </c>
      <c r="J41" s="245">
        <v>0.251</v>
      </c>
      <c r="K41" s="66">
        <v>0</v>
      </c>
      <c r="L41" s="245">
        <v>0.251</v>
      </c>
      <c r="M41" s="245">
        <v>0.251</v>
      </c>
      <c r="N41" s="245">
        <v>0.251</v>
      </c>
      <c r="O41" s="245">
        <v>0.251</v>
      </c>
    </row>
    <row r="42" spans="1:15" ht="15" customHeight="1">
      <c r="A42" s="15" t="s">
        <v>283</v>
      </c>
      <c r="B42" s="15"/>
      <c r="C42" s="15"/>
      <c r="D42" s="15"/>
      <c r="E42" s="15"/>
      <c r="F42" s="15"/>
      <c r="G42" s="242">
        <v>6823.7793560299997</v>
      </c>
      <c r="H42" s="242">
        <v>8912.3189999999995</v>
      </c>
      <c r="I42" s="57">
        <v>-163.36699999999999</v>
      </c>
      <c r="J42" s="243">
        <v>8748.9519999999993</v>
      </c>
      <c r="K42" s="57">
        <v>-8.9290000000000003</v>
      </c>
      <c r="L42" s="243">
        <v>8740.0229999999992</v>
      </c>
      <c r="M42" s="243">
        <v>10182.786</v>
      </c>
      <c r="N42" s="243">
        <v>10809.925999999999</v>
      </c>
      <c r="O42" s="243">
        <v>11250.434999999999</v>
      </c>
    </row>
    <row r="43" spans="1:15" ht="15" customHeight="1">
      <c r="A43" s="4" t="s">
        <v>310</v>
      </c>
      <c r="B43" s="4"/>
      <c r="C43" s="4"/>
      <c r="D43" s="4"/>
      <c r="E43" s="4"/>
      <c r="F43" s="4"/>
      <c r="G43" s="244">
        <v>0.30023100000000003</v>
      </c>
      <c r="H43" s="244">
        <v>3.5000000000000003E-2</v>
      </c>
      <c r="I43" s="66">
        <v>0</v>
      </c>
      <c r="J43" s="245">
        <v>3.5000000000000003E-2</v>
      </c>
      <c r="K43" s="66">
        <v>0</v>
      </c>
      <c r="L43" s="245">
        <v>3.5000000000000003E-2</v>
      </c>
      <c r="M43" s="245">
        <v>3.5000000000000003E-2</v>
      </c>
      <c r="N43" s="245">
        <v>3.5000000000000003E-2</v>
      </c>
      <c r="O43" s="245">
        <v>3.5000000000000003E-2</v>
      </c>
    </row>
    <row r="44" spans="1:15" ht="15" customHeight="1">
      <c r="A44" s="4" t="s">
        <v>34</v>
      </c>
      <c r="B44" s="4"/>
      <c r="C44" s="4"/>
      <c r="D44" s="4"/>
      <c r="E44" s="4"/>
      <c r="F44" s="4"/>
      <c r="G44" s="244">
        <v>6823.4791250300004</v>
      </c>
      <c r="H44" s="244">
        <v>8912.2839999999997</v>
      </c>
      <c r="I44" s="66">
        <v>-163.36699999999999</v>
      </c>
      <c r="J44" s="245">
        <v>8748.9169999999995</v>
      </c>
      <c r="K44" s="66">
        <v>-8.9290000000000003</v>
      </c>
      <c r="L44" s="245">
        <v>8739.9879999999994</v>
      </c>
      <c r="M44" s="245">
        <v>10182.751</v>
      </c>
      <c r="N44" s="245">
        <v>10809.891</v>
      </c>
      <c r="O44" s="245">
        <v>11250.4</v>
      </c>
    </row>
    <row r="45" spans="1:15" ht="15" customHeight="1">
      <c r="A45" s="26" t="s">
        <v>29</v>
      </c>
      <c r="B45" s="26"/>
      <c r="C45" s="26"/>
      <c r="D45" s="26"/>
      <c r="E45" s="26"/>
      <c r="F45" s="26"/>
      <c r="G45" s="247">
        <v>121468.60341553</v>
      </c>
      <c r="H45" s="247">
        <v>125851.79700000001</v>
      </c>
      <c r="I45" s="248">
        <v>2355.6419999999998</v>
      </c>
      <c r="J45" s="249">
        <v>128207.439</v>
      </c>
      <c r="K45" s="248">
        <v>771.18600000000004</v>
      </c>
      <c r="L45" s="249">
        <v>128978.625</v>
      </c>
      <c r="M45" s="249">
        <v>132350.01300000001</v>
      </c>
      <c r="N45" s="249">
        <v>135812.85200000001</v>
      </c>
      <c r="O45" s="249">
        <v>138170.03400000001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40062-87F6-46FA-BBA4-9F8126AD08EC}">
  <sheetPr>
    <pageSetUpPr fitToPage="1"/>
  </sheetPr>
  <dimension ref="A1:H11"/>
  <sheetViews>
    <sheetView showGridLines="0" workbookViewId="0">
      <selection activeCell="H5" sqref="H5"/>
    </sheetView>
  </sheetViews>
  <sheetFormatPr baseColWidth="10" defaultRowHeight="15.75"/>
  <cols>
    <col min="1" max="1" width="33.75" customWidth="1"/>
    <col min="2" max="8" width="7.875" customWidth="1"/>
  </cols>
  <sheetData>
    <row r="1" spans="1:8">
      <c r="A1" s="18" t="s">
        <v>313</v>
      </c>
    </row>
    <row r="2" spans="1:8" ht="15" customHeight="1">
      <c r="A2" s="614" t="s">
        <v>68</v>
      </c>
      <c r="B2" s="251" t="s">
        <v>47</v>
      </c>
      <c r="C2" s="251" t="s">
        <v>48</v>
      </c>
      <c r="D2" s="48" t="s">
        <v>49</v>
      </c>
      <c r="E2" s="49" t="s">
        <v>49</v>
      </c>
      <c r="F2" s="616" t="s">
        <v>50</v>
      </c>
      <c r="G2" s="616"/>
      <c r="H2" s="616"/>
    </row>
    <row r="3" spans="1:8" ht="15" customHeight="1">
      <c r="A3" s="615"/>
      <c r="B3" s="252">
        <v>2025</v>
      </c>
      <c r="C3" s="252">
        <v>2026</v>
      </c>
      <c r="D3" s="52">
        <v>2027</v>
      </c>
      <c r="E3" s="52">
        <v>2028</v>
      </c>
      <c r="F3" s="55">
        <v>2029</v>
      </c>
      <c r="G3" s="55">
        <v>2030</v>
      </c>
      <c r="H3" s="55">
        <v>2031</v>
      </c>
    </row>
    <row r="4" spans="1:8" ht="15" customHeight="1">
      <c r="A4" s="46" t="s">
        <v>29</v>
      </c>
      <c r="B4" s="244">
        <v>121.46860341999999</v>
      </c>
      <c r="C4" s="244">
        <v>125.851797</v>
      </c>
      <c r="D4" s="245">
        <v>128.20743899999999</v>
      </c>
      <c r="E4" s="245">
        <v>128.97862499999999</v>
      </c>
      <c r="F4" s="245">
        <v>132.35001299999999</v>
      </c>
      <c r="G4" s="245">
        <v>135.81285199999999</v>
      </c>
      <c r="H4" s="245">
        <v>138.17003399999999</v>
      </c>
    </row>
    <row r="5" spans="1:8" ht="15" customHeight="1">
      <c r="A5" s="250" t="s">
        <v>240</v>
      </c>
      <c r="B5" s="244">
        <v>107.09982264</v>
      </c>
      <c r="C5" s="244">
        <v>107.569928</v>
      </c>
      <c r="D5" s="245">
        <v>112.692367</v>
      </c>
      <c r="E5" s="245">
        <v>115.824663</v>
      </c>
      <c r="F5" s="245">
        <v>117.890744</v>
      </c>
      <c r="G5" s="245">
        <v>120.07859000000001</v>
      </c>
      <c r="H5" s="245">
        <v>122.149773</v>
      </c>
    </row>
    <row r="6" spans="1:8" ht="15" customHeight="1">
      <c r="A6" s="253" t="s">
        <v>312</v>
      </c>
      <c r="B6" s="254">
        <v>-14.368780770000001</v>
      </c>
      <c r="C6" s="254">
        <v>-18.281869</v>
      </c>
      <c r="D6" s="255">
        <v>-15.515072</v>
      </c>
      <c r="E6" s="255">
        <v>-13.153962</v>
      </c>
      <c r="F6" s="255">
        <v>-14.459269000000001</v>
      </c>
      <c r="G6" s="255">
        <v>-15.734261999999999</v>
      </c>
      <c r="H6" s="255">
        <v>-16.020261000000001</v>
      </c>
    </row>
    <row r="7" spans="1:8" ht="15" customHeight="1">
      <c r="A7" s="4"/>
      <c r="B7" s="4"/>
      <c r="C7" s="4"/>
      <c r="D7" s="4"/>
      <c r="E7" s="4"/>
      <c r="F7" s="4"/>
      <c r="G7" s="4"/>
      <c r="H7" s="4"/>
    </row>
    <row r="8" spans="1:8" ht="15" customHeight="1">
      <c r="A8" s="4"/>
      <c r="B8" s="4"/>
      <c r="C8" s="4"/>
      <c r="D8" s="4"/>
      <c r="E8" s="4"/>
      <c r="F8" s="4"/>
      <c r="G8" s="4"/>
      <c r="H8" s="4"/>
    </row>
    <row r="9" spans="1:8" ht="15" customHeight="1">
      <c r="A9" s="4"/>
      <c r="B9" s="4"/>
      <c r="C9" s="4"/>
      <c r="D9" s="4"/>
      <c r="E9" s="4"/>
      <c r="F9" s="4"/>
      <c r="G9" s="4"/>
      <c r="H9" s="4"/>
    </row>
    <row r="10" spans="1:8" ht="15" customHeight="1">
      <c r="A10" s="4"/>
      <c r="B10" s="4"/>
      <c r="C10" s="4"/>
      <c r="D10" s="4"/>
      <c r="E10" s="4"/>
      <c r="F10" s="4"/>
      <c r="G10" s="4"/>
      <c r="H10" s="4"/>
    </row>
    <row r="11" spans="1:8" ht="15" customHeight="1">
      <c r="A11" s="4"/>
      <c r="B11" s="4"/>
      <c r="C11" s="4"/>
      <c r="D11" s="4"/>
      <c r="E11" s="4"/>
      <c r="F11" s="4"/>
      <c r="G11" s="4"/>
      <c r="H11" s="4"/>
    </row>
  </sheetData>
  <mergeCells count="2">
    <mergeCell ref="A2:A3"/>
    <mergeCell ref="F2:H2"/>
  </mergeCells>
  <pageMargins left="0.7" right="0.7" top="0.78740157499999996" bottom="0.78740157499999996" header="0.3" footer="0.3"/>
  <pageSetup paperSize="9" scale="90" fitToHeight="0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700F4-8123-42A4-B826-7DB28467B8F6}">
  <sheetPr>
    <pageSetUpPr fitToPage="1"/>
  </sheetPr>
  <dimension ref="A1:O22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314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4" t="s">
        <v>290</v>
      </c>
      <c r="B4" s="4"/>
      <c r="C4" s="4"/>
      <c r="D4" s="4"/>
      <c r="E4" s="4"/>
      <c r="F4" s="4"/>
      <c r="G4" s="244">
        <v>643.00369248000004</v>
      </c>
      <c r="H4" s="244">
        <v>549.08900000000006</v>
      </c>
      <c r="I4" s="560">
        <v>103.47799999999999</v>
      </c>
      <c r="J4" s="245">
        <v>652.56700000000001</v>
      </c>
      <c r="K4" s="560">
        <v>7.94</v>
      </c>
      <c r="L4" s="245">
        <v>660.50699999999995</v>
      </c>
      <c r="M4" s="245">
        <v>574.80899999999997</v>
      </c>
      <c r="N4" s="245">
        <v>558.99900000000002</v>
      </c>
      <c r="O4" s="245">
        <v>563.38400000000001</v>
      </c>
    </row>
    <row r="5" spans="1:15" ht="15" customHeight="1">
      <c r="A5" s="4" t="s">
        <v>36</v>
      </c>
      <c r="B5" s="4"/>
      <c r="C5" s="4"/>
      <c r="D5" s="4"/>
      <c r="E5" s="4"/>
      <c r="F5" s="4"/>
      <c r="G5" s="244">
        <v>4608.8670265399996</v>
      </c>
      <c r="H5" s="244">
        <v>4760.6009999999997</v>
      </c>
      <c r="I5" s="560">
        <v>387.79</v>
      </c>
      <c r="J5" s="245">
        <v>5148.3909999999996</v>
      </c>
      <c r="K5" s="560">
        <v>35.581000000000003</v>
      </c>
      <c r="L5" s="245">
        <v>5183.9719999999998</v>
      </c>
      <c r="M5" s="245">
        <v>5404.6930000000002</v>
      </c>
      <c r="N5" s="245">
        <v>5539.01</v>
      </c>
      <c r="O5" s="245">
        <v>5722.4309999999996</v>
      </c>
    </row>
    <row r="6" spans="1:15" ht="15" customHeight="1">
      <c r="A6" s="4" t="s">
        <v>278</v>
      </c>
      <c r="B6" s="4"/>
      <c r="C6" s="4"/>
      <c r="D6" s="4"/>
      <c r="E6" s="4"/>
      <c r="F6" s="4"/>
      <c r="G6" s="244">
        <v>413.71695659</v>
      </c>
      <c r="H6" s="244">
        <v>718.03200000000004</v>
      </c>
      <c r="I6" s="562">
        <v>-109.453</v>
      </c>
      <c r="J6" s="245">
        <v>608.57899999999995</v>
      </c>
      <c r="K6" s="560">
        <v>0.72099999999999997</v>
      </c>
      <c r="L6" s="245">
        <v>609.29999999999995</v>
      </c>
      <c r="M6" s="245">
        <v>517.21900000000005</v>
      </c>
      <c r="N6" s="245">
        <v>517.976</v>
      </c>
      <c r="O6" s="245">
        <v>518.71199999999999</v>
      </c>
    </row>
    <row r="7" spans="1:15" ht="15" customHeight="1">
      <c r="A7" s="4" t="s">
        <v>295</v>
      </c>
      <c r="B7" s="4"/>
      <c r="C7" s="4"/>
      <c r="D7" s="4"/>
      <c r="E7" s="4"/>
      <c r="F7" s="4"/>
      <c r="G7" s="244">
        <v>673.93158917000005</v>
      </c>
      <c r="H7" s="244">
        <v>621.21299999999997</v>
      </c>
      <c r="I7" s="562">
        <v>-81.091999999999999</v>
      </c>
      <c r="J7" s="245">
        <v>540.12099999999998</v>
      </c>
      <c r="K7" s="562">
        <v>-120.345</v>
      </c>
      <c r="L7" s="245">
        <v>419.77600000000001</v>
      </c>
      <c r="M7" s="245">
        <v>363.49799999999999</v>
      </c>
      <c r="N7" s="245">
        <v>365.93900000000002</v>
      </c>
      <c r="O7" s="245">
        <v>368.28100000000001</v>
      </c>
    </row>
    <row r="8" spans="1:15" ht="15" customHeight="1">
      <c r="A8" s="4" t="s">
        <v>33</v>
      </c>
      <c r="B8" s="4"/>
      <c r="C8" s="4"/>
      <c r="D8" s="4"/>
      <c r="E8" s="4"/>
      <c r="F8" s="4"/>
      <c r="G8" s="244">
        <v>10781.91227081</v>
      </c>
      <c r="H8" s="244">
        <v>10343.146000000001</v>
      </c>
      <c r="I8" s="560">
        <v>632.06100000000004</v>
      </c>
      <c r="J8" s="245">
        <v>10975.207</v>
      </c>
      <c r="K8" s="562">
        <v>-280.161</v>
      </c>
      <c r="L8" s="245">
        <v>10695.046</v>
      </c>
      <c r="M8" s="245">
        <v>10497.848</v>
      </c>
      <c r="N8" s="245">
        <v>10243.66</v>
      </c>
      <c r="O8" s="245">
        <v>9954.7800000000007</v>
      </c>
    </row>
    <row r="9" spans="1:15" ht="15" customHeight="1">
      <c r="A9" s="4" t="s">
        <v>35</v>
      </c>
      <c r="B9" s="4"/>
      <c r="C9" s="4"/>
      <c r="D9" s="4"/>
      <c r="E9" s="4"/>
      <c r="F9" s="4"/>
      <c r="G9" s="244">
        <v>5623.27814055</v>
      </c>
      <c r="H9" s="244">
        <v>5944.3040000000001</v>
      </c>
      <c r="I9" s="560">
        <v>418.40499999999997</v>
      </c>
      <c r="J9" s="245">
        <v>6362.7089999999998</v>
      </c>
      <c r="K9" s="560">
        <v>150.53100000000001</v>
      </c>
      <c r="L9" s="245">
        <v>6513.24</v>
      </c>
      <c r="M9" s="245">
        <v>6536.4530000000004</v>
      </c>
      <c r="N9" s="245">
        <v>6626.4960000000001</v>
      </c>
      <c r="O9" s="245">
        <v>6719.6220000000003</v>
      </c>
    </row>
    <row r="10" spans="1:15" ht="15" customHeight="1">
      <c r="A10" s="4" t="s">
        <v>296</v>
      </c>
      <c r="B10" s="4"/>
      <c r="C10" s="4"/>
      <c r="D10" s="4"/>
      <c r="E10" s="4"/>
      <c r="F10" s="4"/>
      <c r="G10" s="244">
        <v>19446.73659728</v>
      </c>
      <c r="H10" s="244">
        <v>20292.829000000002</v>
      </c>
      <c r="I10" s="560">
        <v>994.30499999999995</v>
      </c>
      <c r="J10" s="245">
        <v>21287.133999999998</v>
      </c>
      <c r="K10" s="560">
        <v>983.221</v>
      </c>
      <c r="L10" s="245">
        <v>22270.355</v>
      </c>
      <c r="M10" s="245">
        <v>23717.919999999998</v>
      </c>
      <c r="N10" s="245">
        <v>25379.303</v>
      </c>
      <c r="O10" s="245">
        <v>27109.717000000001</v>
      </c>
    </row>
    <row r="11" spans="1:15" ht="15" customHeight="1">
      <c r="A11" s="4" t="s">
        <v>297</v>
      </c>
      <c r="B11" s="4"/>
      <c r="C11" s="4"/>
      <c r="D11" s="4"/>
      <c r="E11" s="4"/>
      <c r="F11" s="4"/>
      <c r="G11" s="244">
        <v>13308.51079368</v>
      </c>
      <c r="H11" s="244">
        <v>13881.589</v>
      </c>
      <c r="I11" s="560">
        <v>250.227</v>
      </c>
      <c r="J11" s="245">
        <v>14131.816000000001</v>
      </c>
      <c r="K11" s="560">
        <v>350.43299999999999</v>
      </c>
      <c r="L11" s="245">
        <v>14482.249</v>
      </c>
      <c r="M11" s="245">
        <v>14853.626</v>
      </c>
      <c r="N11" s="245">
        <v>15175.487999999999</v>
      </c>
      <c r="O11" s="245">
        <v>15485.539000000001</v>
      </c>
    </row>
    <row r="12" spans="1:15" ht="15" customHeight="1">
      <c r="A12" s="4" t="s">
        <v>298</v>
      </c>
      <c r="B12" s="4"/>
      <c r="C12" s="4"/>
      <c r="D12" s="4"/>
      <c r="E12" s="4"/>
      <c r="F12" s="4"/>
      <c r="G12" s="244">
        <v>2793.1691082399998</v>
      </c>
      <c r="H12" s="244">
        <v>3216.72</v>
      </c>
      <c r="I12" s="560">
        <v>141.749</v>
      </c>
      <c r="J12" s="245">
        <v>3358.4690000000001</v>
      </c>
      <c r="K12" s="560">
        <v>68.119</v>
      </c>
      <c r="L12" s="245">
        <v>3426.5880000000002</v>
      </c>
      <c r="M12" s="245">
        <v>3462.962</v>
      </c>
      <c r="N12" s="245">
        <v>3516.3229999999999</v>
      </c>
      <c r="O12" s="245">
        <v>2964.4760000000001</v>
      </c>
    </row>
    <row r="13" spans="1:15" ht="15" customHeight="1">
      <c r="A13" s="4" t="s">
        <v>54</v>
      </c>
      <c r="B13" s="4"/>
      <c r="C13" s="4"/>
      <c r="D13" s="4"/>
      <c r="E13" s="4"/>
      <c r="F13" s="4"/>
      <c r="G13" s="244">
        <v>9044.3428201200004</v>
      </c>
      <c r="H13" s="244">
        <v>9253.4889999999996</v>
      </c>
      <c r="I13" s="560">
        <v>300.73899999999998</v>
      </c>
      <c r="J13" s="245">
        <v>9554.2279999999992</v>
      </c>
      <c r="K13" s="562">
        <v>-469.899</v>
      </c>
      <c r="L13" s="245">
        <v>9084.3289999999997</v>
      </c>
      <c r="M13" s="245">
        <v>9271.2839999999997</v>
      </c>
      <c r="N13" s="245">
        <v>9449.5769999999993</v>
      </c>
      <c r="O13" s="245">
        <v>9624.7720000000008</v>
      </c>
    </row>
    <row r="14" spans="1:15" ht="15" customHeight="1">
      <c r="A14" s="4" t="s">
        <v>299</v>
      </c>
      <c r="B14" s="4"/>
      <c r="C14" s="4"/>
      <c r="D14" s="4"/>
      <c r="E14" s="4"/>
      <c r="F14" s="4"/>
      <c r="G14" s="244">
        <v>12087.684398900001</v>
      </c>
      <c r="H14" s="244">
        <v>12547.53</v>
      </c>
      <c r="I14" s="560">
        <v>312.99900000000002</v>
      </c>
      <c r="J14" s="245">
        <v>12860.529</v>
      </c>
      <c r="K14" s="560">
        <v>81.585999999999999</v>
      </c>
      <c r="L14" s="245">
        <v>12942.115</v>
      </c>
      <c r="M14" s="245">
        <v>13245.915999999999</v>
      </c>
      <c r="N14" s="245">
        <v>13506.147999999999</v>
      </c>
      <c r="O14" s="245">
        <v>13746.397000000001</v>
      </c>
    </row>
    <row r="15" spans="1:15" ht="15" customHeight="1">
      <c r="A15" s="4" t="s">
        <v>304</v>
      </c>
      <c r="B15" s="4"/>
      <c r="C15" s="4"/>
      <c r="D15" s="4"/>
      <c r="E15" s="4"/>
      <c r="F15" s="4"/>
      <c r="G15" s="244">
        <v>1330.14941858</v>
      </c>
      <c r="H15" s="244">
        <v>988.65200000000004</v>
      </c>
      <c r="I15" s="560">
        <v>22.81</v>
      </c>
      <c r="J15" s="245">
        <v>1011.462</v>
      </c>
      <c r="K15" s="560">
        <v>283.20600000000002</v>
      </c>
      <c r="L15" s="245">
        <v>1294.6679999999999</v>
      </c>
      <c r="M15" s="245">
        <v>1151.7550000000001</v>
      </c>
      <c r="N15" s="245">
        <v>1141.5940000000001</v>
      </c>
      <c r="O15" s="245">
        <v>917.78800000000001</v>
      </c>
    </row>
    <row r="16" spans="1:15" ht="15" customHeight="1">
      <c r="A16" s="4" t="s">
        <v>305</v>
      </c>
      <c r="B16" s="4"/>
      <c r="C16" s="4"/>
      <c r="D16" s="4"/>
      <c r="E16" s="4"/>
      <c r="F16" s="4"/>
      <c r="G16" s="244">
        <v>5667.7877456699998</v>
      </c>
      <c r="H16" s="244">
        <v>6591.857</v>
      </c>
      <c r="I16" s="560">
        <v>133.80199999999999</v>
      </c>
      <c r="J16" s="245">
        <v>6725.6589999999997</v>
      </c>
      <c r="K16" s="560">
        <v>83.465999999999994</v>
      </c>
      <c r="L16" s="245">
        <v>6809.125</v>
      </c>
      <c r="M16" s="245">
        <v>7091.7709999999997</v>
      </c>
      <c r="N16" s="245">
        <v>7322.6930000000002</v>
      </c>
      <c r="O16" s="245">
        <v>7485.0140000000001</v>
      </c>
    </row>
    <row r="17" spans="1:15" ht="15" customHeight="1">
      <c r="A17" s="4" t="s">
        <v>306</v>
      </c>
      <c r="B17" s="4"/>
      <c r="C17" s="4"/>
      <c r="D17" s="4"/>
      <c r="E17" s="4"/>
      <c r="F17" s="4"/>
      <c r="G17" s="244">
        <v>2491.7649620699999</v>
      </c>
      <c r="H17" s="244">
        <v>1369.9670000000001</v>
      </c>
      <c r="I17" s="562">
        <v>-404.91500000000002</v>
      </c>
      <c r="J17" s="245">
        <v>965.05200000000002</v>
      </c>
      <c r="K17" s="560">
        <v>9.6259999999999994</v>
      </c>
      <c r="L17" s="245">
        <v>974.678</v>
      </c>
      <c r="M17" s="245">
        <v>865.83299999999997</v>
      </c>
      <c r="N17" s="245">
        <v>858.93299999999999</v>
      </c>
      <c r="O17" s="245">
        <v>854.64300000000003</v>
      </c>
    </row>
    <row r="18" spans="1:15" ht="15" customHeight="1">
      <c r="A18" s="4" t="s">
        <v>307</v>
      </c>
      <c r="B18" s="4"/>
      <c r="C18" s="4"/>
      <c r="D18" s="4"/>
      <c r="E18" s="4"/>
      <c r="F18" s="4"/>
      <c r="G18" s="244">
        <v>3744.40243065</v>
      </c>
      <c r="H18" s="244">
        <v>3825.788</v>
      </c>
      <c r="I18" s="562">
        <v>-219.964</v>
      </c>
      <c r="J18" s="245">
        <v>3605.8240000000001</v>
      </c>
      <c r="K18" s="562">
        <v>-235.488</v>
      </c>
      <c r="L18" s="245">
        <v>3370.3359999999998</v>
      </c>
      <c r="M18" s="245">
        <v>3318.5059999999999</v>
      </c>
      <c r="N18" s="245">
        <v>3358.951</v>
      </c>
      <c r="O18" s="245">
        <v>3392.82</v>
      </c>
    </row>
    <row r="19" spans="1:15" ht="15" customHeight="1">
      <c r="A19" s="4" t="s">
        <v>308</v>
      </c>
      <c r="B19" s="4"/>
      <c r="C19" s="4"/>
      <c r="D19" s="4"/>
      <c r="E19" s="4"/>
      <c r="F19" s="4"/>
      <c r="G19" s="244">
        <v>1214.30157009</v>
      </c>
      <c r="H19" s="244">
        <v>1326.1179999999999</v>
      </c>
      <c r="I19" s="562">
        <v>-291.21800000000002</v>
      </c>
      <c r="J19" s="245">
        <v>1034.9000000000001</v>
      </c>
      <c r="K19" s="562">
        <v>-49.298999999999999</v>
      </c>
      <c r="L19" s="245">
        <v>985.601</v>
      </c>
      <c r="M19" s="245">
        <v>876.94600000000003</v>
      </c>
      <c r="N19" s="245">
        <v>877.11199999999997</v>
      </c>
      <c r="O19" s="245">
        <v>878.00300000000004</v>
      </c>
    </row>
    <row r="20" spans="1:15" ht="15" customHeight="1">
      <c r="A20" s="4" t="s">
        <v>34</v>
      </c>
      <c r="B20" s="4"/>
      <c r="C20" s="4"/>
      <c r="D20" s="4"/>
      <c r="E20" s="4"/>
      <c r="F20" s="4"/>
      <c r="G20" s="244">
        <v>6823.4791250300004</v>
      </c>
      <c r="H20" s="244">
        <v>8912.2839999999997</v>
      </c>
      <c r="I20" s="562">
        <v>-163.36699999999999</v>
      </c>
      <c r="J20" s="245">
        <v>8748.9169999999995</v>
      </c>
      <c r="K20" s="562">
        <v>-8.9290000000000003</v>
      </c>
      <c r="L20" s="245">
        <v>8739.9879999999994</v>
      </c>
      <c r="M20" s="245">
        <v>10182.751</v>
      </c>
      <c r="N20" s="245">
        <v>10809.891</v>
      </c>
      <c r="O20" s="245">
        <v>11250.4</v>
      </c>
    </row>
    <row r="21" spans="1:15" ht="15" customHeight="1">
      <c r="A21" s="4" t="s">
        <v>37</v>
      </c>
      <c r="B21" s="4"/>
      <c r="C21" s="4"/>
      <c r="D21" s="4"/>
      <c r="E21" s="4"/>
      <c r="F21" s="4"/>
      <c r="G21" s="244">
        <v>20771.56476908</v>
      </c>
      <c r="H21" s="244">
        <v>20708.589</v>
      </c>
      <c r="I21" s="562">
        <v>-72.713999999999999</v>
      </c>
      <c r="J21" s="245">
        <v>20635.875</v>
      </c>
      <c r="K21" s="562">
        <v>-119.123</v>
      </c>
      <c r="L21" s="245">
        <v>20516.752</v>
      </c>
      <c r="M21" s="245">
        <v>20416.223000000002</v>
      </c>
      <c r="N21" s="245">
        <v>20564.758999999998</v>
      </c>
      <c r="O21" s="245">
        <v>20613.255000000001</v>
      </c>
    </row>
    <row r="22" spans="1:15" ht="15" customHeight="1">
      <c r="A22" s="26" t="s">
        <v>29</v>
      </c>
      <c r="B22" s="26"/>
      <c r="C22" s="26"/>
      <c r="D22" s="26"/>
      <c r="E22" s="26"/>
      <c r="F22" s="26"/>
      <c r="G22" s="247">
        <v>121468.60341553</v>
      </c>
      <c r="H22" s="247">
        <v>125851.79700000001</v>
      </c>
      <c r="I22" s="561">
        <v>2355.6419999999998</v>
      </c>
      <c r="J22" s="249">
        <v>128207.439</v>
      </c>
      <c r="K22" s="561">
        <v>771.18600000000004</v>
      </c>
      <c r="L22" s="249">
        <v>128978.625</v>
      </c>
      <c r="M22" s="249">
        <v>132350.01300000001</v>
      </c>
      <c r="N22" s="249">
        <v>135812.85200000001</v>
      </c>
      <c r="O22" s="249">
        <v>138170.03400000001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69F6E-FF99-4536-A91C-F8A627BBBE3D}">
  <sheetPr>
    <pageSetUpPr fitToPage="1"/>
  </sheetPr>
  <dimension ref="A1:O16"/>
  <sheetViews>
    <sheetView showGridLines="0" workbookViewId="0">
      <selection activeCell="O15" sqref="O15"/>
    </sheetView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318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4" t="s">
        <v>53</v>
      </c>
      <c r="B4" s="46"/>
      <c r="C4" s="4"/>
      <c r="D4" s="4"/>
      <c r="E4" s="4"/>
      <c r="F4" s="4"/>
      <c r="G4" s="244">
        <v>73764.755421659997</v>
      </c>
      <c r="H4" s="244">
        <v>74323.353000000003</v>
      </c>
      <c r="I4" s="563">
        <v>4206.7240000000002</v>
      </c>
      <c r="J4" s="67">
        <v>78530.077000000005</v>
      </c>
      <c r="K4" s="564">
        <v>3379.2150000000001</v>
      </c>
      <c r="L4" s="67">
        <v>81909.292000000001</v>
      </c>
      <c r="M4" s="67">
        <v>83806.074999999997</v>
      </c>
      <c r="N4" s="67">
        <v>85523.31</v>
      </c>
      <c r="O4" s="67">
        <v>87624.152000000002</v>
      </c>
    </row>
    <row r="5" spans="1:15" ht="15" customHeight="1">
      <c r="A5" s="46"/>
      <c r="B5" s="46" t="s">
        <v>315</v>
      </c>
      <c r="C5" s="4"/>
      <c r="D5" s="4"/>
      <c r="E5" s="4"/>
      <c r="F5" s="4"/>
      <c r="G5" s="244">
        <v>119736.65629906001</v>
      </c>
      <c r="H5" s="244">
        <v>122144</v>
      </c>
      <c r="I5" s="563">
        <v>6756.7</v>
      </c>
      <c r="J5" s="67">
        <v>128900.7</v>
      </c>
      <c r="K5" s="564">
        <v>6184.8</v>
      </c>
      <c r="L5" s="67">
        <v>135085.5</v>
      </c>
      <c r="M5" s="67">
        <v>139052.79999999999</v>
      </c>
      <c r="N5" s="67">
        <v>142154.20000000001</v>
      </c>
      <c r="O5" s="67">
        <v>145603.1</v>
      </c>
    </row>
    <row r="6" spans="1:15" ht="15" customHeight="1">
      <c r="A6" s="4"/>
      <c r="B6" s="4"/>
      <c r="C6" s="46" t="s">
        <v>316</v>
      </c>
      <c r="D6" s="4"/>
      <c r="E6" s="4"/>
      <c r="F6" s="4"/>
      <c r="G6" s="65">
        <v>118301.2910771</v>
      </c>
      <c r="H6" s="65">
        <v>120500</v>
      </c>
      <c r="I6" s="563">
        <v>6050</v>
      </c>
      <c r="J6" s="67">
        <v>126550</v>
      </c>
      <c r="K6" s="563">
        <v>6250</v>
      </c>
      <c r="L6" s="67">
        <v>132800</v>
      </c>
      <c r="M6" s="67">
        <v>137050</v>
      </c>
      <c r="N6" s="67">
        <v>140400</v>
      </c>
      <c r="O6" s="67">
        <v>143750</v>
      </c>
    </row>
    <row r="7" spans="1:15" ht="15" customHeight="1">
      <c r="A7" s="4"/>
      <c r="B7" s="4"/>
      <c r="C7" s="46" t="s">
        <v>317</v>
      </c>
      <c r="D7" s="4"/>
      <c r="E7" s="4"/>
      <c r="F7" s="4"/>
      <c r="G7" s="65">
        <v>1416.58662925</v>
      </c>
      <c r="H7" s="65">
        <v>1644</v>
      </c>
      <c r="I7" s="563">
        <v>706.7</v>
      </c>
      <c r="J7" s="67">
        <v>2350.6999999999998</v>
      </c>
      <c r="K7" s="567">
        <v>-65.2</v>
      </c>
      <c r="L7" s="67">
        <v>2285.5</v>
      </c>
      <c r="M7" s="67">
        <v>2002.8</v>
      </c>
      <c r="N7" s="67">
        <v>1754.2</v>
      </c>
      <c r="O7" s="67">
        <v>1853.1</v>
      </c>
    </row>
    <row r="8" spans="1:15" ht="15" customHeight="1">
      <c r="A8" s="4"/>
      <c r="B8" s="46" t="s">
        <v>40</v>
      </c>
      <c r="C8" s="4"/>
      <c r="D8" s="4"/>
      <c r="E8" s="4"/>
      <c r="F8" s="4"/>
      <c r="G8" s="65">
        <v>-45971.900877400003</v>
      </c>
      <c r="H8" s="65">
        <v>-47820.646999999997</v>
      </c>
      <c r="I8" s="567">
        <v>-2549.9760000000001</v>
      </c>
      <c r="J8" s="67">
        <v>-50370.623</v>
      </c>
      <c r="K8" s="567">
        <v>-2805.585</v>
      </c>
      <c r="L8" s="67">
        <v>-53176.207999999999</v>
      </c>
      <c r="M8" s="67">
        <v>-55246.724999999999</v>
      </c>
      <c r="N8" s="67">
        <v>-56630.89</v>
      </c>
      <c r="O8" s="67">
        <v>-57978.947999999997</v>
      </c>
    </row>
    <row r="9" spans="1:15" ht="15" customHeight="1">
      <c r="A9" s="4" t="s">
        <v>278</v>
      </c>
      <c r="B9" s="46"/>
      <c r="C9" s="4"/>
      <c r="D9" s="4"/>
      <c r="E9" s="4"/>
      <c r="F9" s="4"/>
      <c r="G9" s="65">
        <v>26.160962820000002</v>
      </c>
      <c r="H9" s="65">
        <v>20.648</v>
      </c>
      <c r="I9" s="563">
        <v>25.5</v>
      </c>
      <c r="J9" s="67">
        <v>46.148000000000003</v>
      </c>
      <c r="K9" s="563">
        <v>250.00000000000003</v>
      </c>
      <c r="L9" s="67">
        <v>296.14800000000002</v>
      </c>
      <c r="M9" s="67">
        <v>46.148000000000003</v>
      </c>
      <c r="N9" s="67">
        <v>46.148000000000003</v>
      </c>
      <c r="O9" s="67">
        <v>46.148000000000003</v>
      </c>
    </row>
    <row r="10" spans="1:15" ht="15" customHeight="1">
      <c r="A10" s="4" t="s">
        <v>33</v>
      </c>
      <c r="B10" s="46"/>
      <c r="C10" s="4"/>
      <c r="D10" s="4"/>
      <c r="E10" s="4"/>
      <c r="F10" s="4"/>
      <c r="G10" s="244">
        <v>9989.9587125399994</v>
      </c>
      <c r="H10" s="244">
        <v>10456.853999999999</v>
      </c>
      <c r="I10" s="563">
        <v>670.4</v>
      </c>
      <c r="J10" s="67">
        <v>11127.254000000001</v>
      </c>
      <c r="K10" s="563">
        <v>476.1</v>
      </c>
      <c r="L10" s="67">
        <v>11603.353999999999</v>
      </c>
      <c r="M10" s="67">
        <v>12016.754000000001</v>
      </c>
      <c r="N10" s="67">
        <v>12392.954</v>
      </c>
      <c r="O10" s="67">
        <v>12756.353999999999</v>
      </c>
    </row>
    <row r="11" spans="1:15" ht="15" customHeight="1">
      <c r="A11" s="4" t="s">
        <v>297</v>
      </c>
      <c r="B11" s="46"/>
      <c r="C11" s="4"/>
      <c r="D11" s="4"/>
      <c r="E11" s="4"/>
      <c r="F11" s="4"/>
      <c r="G11" s="244">
        <v>2105.2159074400001</v>
      </c>
      <c r="H11" s="244">
        <v>2074.0709999999999</v>
      </c>
      <c r="I11" s="566">
        <v>-112.31699999999999</v>
      </c>
      <c r="J11" s="67">
        <v>1961.7539999999999</v>
      </c>
      <c r="K11" s="567">
        <v>-87.045000000000002</v>
      </c>
      <c r="L11" s="67">
        <v>1874.7090000000001</v>
      </c>
      <c r="M11" s="67">
        <v>1802.0630000000001</v>
      </c>
      <c r="N11" s="67">
        <v>1732.028</v>
      </c>
      <c r="O11" s="67">
        <v>1674.4290000000001</v>
      </c>
    </row>
    <row r="12" spans="1:15" ht="15" customHeight="1">
      <c r="A12" s="4" t="s">
        <v>54</v>
      </c>
      <c r="B12" s="46"/>
      <c r="C12" s="4"/>
      <c r="D12" s="4"/>
      <c r="E12" s="4"/>
      <c r="F12" s="4"/>
      <c r="G12" s="244">
        <v>9087.9721344400004</v>
      </c>
      <c r="H12" s="244">
        <v>9481.4439999999995</v>
      </c>
      <c r="I12" s="564">
        <v>513.52</v>
      </c>
      <c r="J12" s="67">
        <v>9994.9639999999999</v>
      </c>
      <c r="K12" s="567">
        <v>-1143.925</v>
      </c>
      <c r="L12" s="67">
        <v>8851.0390000000007</v>
      </c>
      <c r="M12" s="67">
        <v>9067.223</v>
      </c>
      <c r="N12" s="67">
        <v>9278.11</v>
      </c>
      <c r="O12" s="67">
        <v>9493.4189999999999</v>
      </c>
    </row>
    <row r="13" spans="1:15" ht="15" customHeight="1">
      <c r="A13" s="4" t="s">
        <v>304</v>
      </c>
      <c r="B13" s="46"/>
      <c r="C13" s="4"/>
      <c r="D13" s="4"/>
      <c r="E13" s="4"/>
      <c r="F13" s="4"/>
      <c r="G13" s="244">
        <v>1319.1043632200001</v>
      </c>
      <c r="H13" s="244">
        <v>1266.5340000000001</v>
      </c>
      <c r="I13" s="564">
        <v>55.972000000000001</v>
      </c>
      <c r="J13" s="67">
        <v>1322.5060000000001</v>
      </c>
      <c r="K13" s="564">
        <v>114.02800000000001</v>
      </c>
      <c r="L13" s="67">
        <v>1436.5340000000001</v>
      </c>
      <c r="M13" s="67">
        <v>1322.5060000000001</v>
      </c>
      <c r="N13" s="67">
        <v>1322.5060000000001</v>
      </c>
      <c r="O13" s="67">
        <v>1322.5060000000001</v>
      </c>
    </row>
    <row r="14" spans="1:15" ht="15" customHeight="1">
      <c r="A14" s="4" t="s">
        <v>310</v>
      </c>
      <c r="B14" s="46"/>
      <c r="C14" s="4"/>
      <c r="D14" s="4"/>
      <c r="E14" s="4"/>
      <c r="F14" s="4"/>
      <c r="G14" s="244">
        <v>3642.5884145499999</v>
      </c>
      <c r="H14" s="244">
        <v>2258.4780000000001</v>
      </c>
      <c r="I14" s="566">
        <v>-461.99900000000002</v>
      </c>
      <c r="J14" s="67">
        <v>1796.479</v>
      </c>
      <c r="K14" s="564">
        <v>25.312000000000001</v>
      </c>
      <c r="L14" s="67">
        <v>1821.7909999999999</v>
      </c>
      <c r="M14" s="67">
        <v>1733.59</v>
      </c>
      <c r="N14" s="67">
        <v>1639.181</v>
      </c>
      <c r="O14" s="67">
        <v>1663.8430000000001</v>
      </c>
    </row>
    <row r="15" spans="1:15" ht="15" customHeight="1">
      <c r="A15" s="4" t="s">
        <v>37</v>
      </c>
      <c r="B15" s="46"/>
      <c r="C15" s="4"/>
      <c r="D15" s="4"/>
      <c r="E15" s="4"/>
      <c r="F15" s="4"/>
      <c r="G15" s="65">
        <v>7164.0667273299996</v>
      </c>
      <c r="H15" s="65">
        <v>7688.5460000000003</v>
      </c>
      <c r="I15" s="564">
        <v>224.63900000000001</v>
      </c>
      <c r="J15" s="67">
        <v>7913.1850000000004</v>
      </c>
      <c r="K15" s="564">
        <v>118.611</v>
      </c>
      <c r="L15" s="67">
        <v>8031.7960000000003</v>
      </c>
      <c r="M15" s="67">
        <v>8096.3850000000002</v>
      </c>
      <c r="N15" s="67">
        <v>8144.3530000000001</v>
      </c>
      <c r="O15" s="67">
        <v>7568.9219999999996</v>
      </c>
    </row>
    <row r="16" spans="1:15" ht="15" customHeight="1">
      <c r="A16" s="26" t="s">
        <v>38</v>
      </c>
      <c r="B16" s="26"/>
      <c r="C16" s="26"/>
      <c r="D16" s="26"/>
      <c r="E16" s="26"/>
      <c r="F16" s="74"/>
      <c r="G16" s="75">
        <v>107099.822644</v>
      </c>
      <c r="H16" s="75">
        <v>107569.928</v>
      </c>
      <c r="I16" s="565">
        <v>5122.4390000000003</v>
      </c>
      <c r="J16" s="77">
        <v>112692.367</v>
      </c>
      <c r="K16" s="565">
        <v>3132.2959999999998</v>
      </c>
      <c r="L16" s="77">
        <v>115824.663</v>
      </c>
      <c r="M16" s="77">
        <v>117890.74400000001</v>
      </c>
      <c r="N16" s="77">
        <v>120078.59</v>
      </c>
      <c r="O16" s="77">
        <v>122149.773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601EE-694A-434D-BB13-2A0256B28010}">
  <sheetPr>
    <pageSetUpPr fitToPage="1"/>
  </sheetPr>
  <dimension ref="A1:O55"/>
  <sheetViews>
    <sheetView showGridLines="0" topLeftCell="A13" workbookViewId="0">
      <selection activeCell="R37" sqref="R37"/>
    </sheetView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351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57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256" t="s">
        <v>315</v>
      </c>
      <c r="B4" s="256"/>
      <c r="C4" s="256"/>
      <c r="D4" s="256"/>
      <c r="E4" s="256"/>
      <c r="F4" s="256"/>
      <c r="G4" s="257">
        <v>119736.65629906001</v>
      </c>
      <c r="H4" s="257">
        <v>122144</v>
      </c>
      <c r="I4" s="261">
        <v>6756.7</v>
      </c>
      <c r="J4" s="257">
        <v>128900.7</v>
      </c>
      <c r="K4" s="261">
        <v>6184.8</v>
      </c>
      <c r="L4" s="257">
        <v>135085.5</v>
      </c>
      <c r="M4" s="257">
        <v>139052.79999999999</v>
      </c>
      <c r="N4" s="257">
        <v>142154.20000000001</v>
      </c>
      <c r="O4" s="257">
        <v>145603.1</v>
      </c>
    </row>
    <row r="5" spans="1:15" ht="15" customHeight="1">
      <c r="A5" s="4"/>
      <c r="B5" s="597" t="s">
        <v>13</v>
      </c>
      <c r="C5" s="597"/>
      <c r="D5" s="597"/>
      <c r="E5" s="597"/>
      <c r="F5" s="265"/>
      <c r="G5" s="60"/>
      <c r="H5" s="60"/>
      <c r="I5" s="258"/>
      <c r="J5" s="62">
        <v>6756.7</v>
      </c>
      <c r="K5" s="258"/>
      <c r="L5" s="62">
        <v>6184.8</v>
      </c>
      <c r="M5" s="62">
        <v>3967.3</v>
      </c>
      <c r="N5" s="62">
        <v>3101.4</v>
      </c>
      <c r="O5" s="62">
        <v>3448.9</v>
      </c>
    </row>
    <row r="6" spans="1:15" ht="15" customHeight="1">
      <c r="A6" s="4"/>
      <c r="B6" s="598"/>
      <c r="C6" s="598"/>
      <c r="D6" s="598"/>
      <c r="E6" s="598"/>
      <c r="F6" s="78"/>
      <c r="G6" s="63"/>
      <c r="H6" s="63"/>
      <c r="I6" s="266"/>
      <c r="J6" s="64">
        <v>5.5317489999999997E-2</v>
      </c>
      <c r="K6" s="266"/>
      <c r="L6" s="64">
        <v>4.7981120000000002E-2</v>
      </c>
      <c r="M6" s="64">
        <v>2.9368809999999999E-2</v>
      </c>
      <c r="N6" s="64">
        <v>2.2303759999999999E-2</v>
      </c>
      <c r="O6" s="64">
        <v>2.4261680000000001E-2</v>
      </c>
    </row>
    <row r="7" spans="1:15" ht="15" customHeight="1">
      <c r="A7" s="35"/>
      <c r="B7" s="267" t="s">
        <v>316</v>
      </c>
      <c r="C7" s="267"/>
      <c r="D7" s="267"/>
      <c r="E7" s="15"/>
      <c r="F7" s="113"/>
      <c r="G7" s="68">
        <v>118301.2910771</v>
      </c>
      <c r="H7" s="68">
        <v>120500</v>
      </c>
      <c r="I7" s="261">
        <v>6050</v>
      </c>
      <c r="J7" s="69">
        <v>126550</v>
      </c>
      <c r="K7" s="261">
        <v>6250</v>
      </c>
      <c r="L7" s="69">
        <v>132800</v>
      </c>
      <c r="M7" s="69">
        <v>137050</v>
      </c>
      <c r="N7" s="69">
        <v>140400</v>
      </c>
      <c r="O7" s="69">
        <v>143750</v>
      </c>
    </row>
    <row r="8" spans="1:15" ht="15" customHeight="1">
      <c r="A8" s="35"/>
      <c r="B8" s="35"/>
      <c r="C8" s="15" t="s">
        <v>133</v>
      </c>
      <c r="D8" s="15"/>
      <c r="E8" s="15"/>
      <c r="F8" s="15"/>
      <c r="G8" s="68">
        <v>62459.64614705</v>
      </c>
      <c r="H8" s="68">
        <v>62492.1</v>
      </c>
      <c r="I8" s="268">
        <v>4610.0000000000073</v>
      </c>
      <c r="J8" s="69">
        <v>67102.100000000006</v>
      </c>
      <c r="K8" s="268">
        <v>4305</v>
      </c>
      <c r="L8" s="69">
        <v>71407.100000000006</v>
      </c>
      <c r="M8" s="69">
        <v>74097.100000000006</v>
      </c>
      <c r="N8" s="69">
        <v>76147.100000000006</v>
      </c>
      <c r="O8" s="69">
        <v>78047.100000000006</v>
      </c>
    </row>
    <row r="9" spans="1:15" ht="15" customHeight="1">
      <c r="A9" s="4"/>
      <c r="B9" s="4"/>
      <c r="C9" s="4" t="s">
        <v>319</v>
      </c>
      <c r="D9" s="4"/>
      <c r="E9" s="4"/>
      <c r="F9" s="262"/>
      <c r="G9" s="263">
        <v>5094.8713536400001</v>
      </c>
      <c r="H9" s="263">
        <v>4600</v>
      </c>
      <c r="I9" s="71">
        <v>1000</v>
      </c>
      <c r="J9" s="264">
        <v>5600</v>
      </c>
      <c r="K9" s="71">
        <v>700</v>
      </c>
      <c r="L9" s="264">
        <v>6300</v>
      </c>
      <c r="M9" s="264">
        <v>6600</v>
      </c>
      <c r="N9" s="264">
        <v>6900</v>
      </c>
      <c r="O9" s="264">
        <v>6900</v>
      </c>
    </row>
    <row r="10" spans="1:15" ht="15" customHeight="1">
      <c r="A10" s="4"/>
      <c r="B10" s="4"/>
      <c r="C10" s="4" t="s">
        <v>320</v>
      </c>
      <c r="D10" s="4"/>
      <c r="E10" s="4"/>
      <c r="F10" s="262"/>
      <c r="G10" s="263">
        <v>0</v>
      </c>
      <c r="H10" s="263">
        <v>0</v>
      </c>
      <c r="I10" s="71">
        <v>0</v>
      </c>
      <c r="J10" s="264">
        <v>0</v>
      </c>
      <c r="K10" s="71">
        <v>200</v>
      </c>
      <c r="L10" s="264">
        <v>200</v>
      </c>
      <c r="M10" s="264">
        <v>0</v>
      </c>
      <c r="N10" s="264">
        <v>0</v>
      </c>
      <c r="O10" s="264">
        <v>0</v>
      </c>
    </row>
    <row r="11" spans="1:15" ht="15" customHeight="1">
      <c r="A11" s="4"/>
      <c r="B11" s="4"/>
      <c r="C11" s="4" t="s">
        <v>321</v>
      </c>
      <c r="D11" s="4"/>
      <c r="E11" s="4"/>
      <c r="F11" s="262"/>
      <c r="G11" s="263">
        <v>37832.618316380001</v>
      </c>
      <c r="H11" s="263">
        <v>38900</v>
      </c>
      <c r="I11" s="71">
        <v>2400</v>
      </c>
      <c r="J11" s="264">
        <v>41300</v>
      </c>
      <c r="K11" s="71">
        <v>2100</v>
      </c>
      <c r="L11" s="264">
        <v>43400</v>
      </c>
      <c r="M11" s="264">
        <v>45200</v>
      </c>
      <c r="N11" s="264">
        <v>46700</v>
      </c>
      <c r="O11" s="264">
        <v>48200</v>
      </c>
    </row>
    <row r="12" spans="1:15" ht="15" customHeight="1">
      <c r="A12" s="4"/>
      <c r="B12" s="4"/>
      <c r="C12" s="4" t="s">
        <v>322</v>
      </c>
      <c r="D12" s="4"/>
      <c r="E12" s="4"/>
      <c r="F12" s="262"/>
      <c r="G12" s="263">
        <v>6705.9495862599997</v>
      </c>
      <c r="H12" s="263">
        <v>5700</v>
      </c>
      <c r="I12" s="71">
        <v>1100</v>
      </c>
      <c r="J12" s="264">
        <v>6800</v>
      </c>
      <c r="K12" s="71">
        <v>300</v>
      </c>
      <c r="L12" s="264">
        <v>7100</v>
      </c>
      <c r="M12" s="264">
        <v>7300</v>
      </c>
      <c r="N12" s="264">
        <v>7500</v>
      </c>
      <c r="O12" s="264">
        <v>7600</v>
      </c>
    </row>
    <row r="13" spans="1:15" ht="15" customHeight="1">
      <c r="A13" s="4"/>
      <c r="B13" s="4"/>
      <c r="C13" s="4" t="s">
        <v>323</v>
      </c>
      <c r="D13" s="4"/>
      <c r="E13" s="4"/>
      <c r="F13" s="262"/>
      <c r="G13" s="263">
        <v>11859.73174134</v>
      </c>
      <c r="H13" s="263">
        <v>12500</v>
      </c>
      <c r="I13" s="71">
        <v>100</v>
      </c>
      <c r="J13" s="264">
        <v>12600</v>
      </c>
      <c r="K13" s="71">
        <v>1000</v>
      </c>
      <c r="L13" s="264">
        <v>13600</v>
      </c>
      <c r="M13" s="264">
        <v>14400</v>
      </c>
      <c r="N13" s="264">
        <v>14800</v>
      </c>
      <c r="O13" s="264">
        <v>15100</v>
      </c>
    </row>
    <row r="14" spans="1:15" ht="15" customHeight="1">
      <c r="A14" s="4"/>
      <c r="B14" s="4"/>
      <c r="C14" s="4" t="s">
        <v>324</v>
      </c>
      <c r="D14" s="4"/>
      <c r="E14" s="4"/>
      <c r="F14" s="262"/>
      <c r="G14" s="263">
        <v>367.30446840000002</v>
      </c>
      <c r="H14" s="263">
        <v>200</v>
      </c>
      <c r="I14" s="71">
        <v>0</v>
      </c>
      <c r="J14" s="264">
        <v>200</v>
      </c>
      <c r="K14" s="71">
        <v>0</v>
      </c>
      <c r="L14" s="264">
        <v>200</v>
      </c>
      <c r="M14" s="264">
        <v>200</v>
      </c>
      <c r="N14" s="264">
        <v>0</v>
      </c>
      <c r="O14" s="264">
        <v>0</v>
      </c>
    </row>
    <row r="15" spans="1:15" ht="15" customHeight="1">
      <c r="A15" s="4"/>
      <c r="B15" s="4"/>
      <c r="C15" s="4" t="s">
        <v>325</v>
      </c>
      <c r="D15" s="4"/>
      <c r="E15" s="4"/>
      <c r="F15" s="262"/>
      <c r="G15" s="263">
        <v>205.47906234000001</v>
      </c>
      <c r="H15" s="263">
        <v>210</v>
      </c>
      <c r="I15" s="71">
        <v>0</v>
      </c>
      <c r="J15" s="264">
        <v>210</v>
      </c>
      <c r="K15" s="71">
        <v>5</v>
      </c>
      <c r="L15" s="264">
        <v>215</v>
      </c>
      <c r="M15" s="264">
        <v>215</v>
      </c>
      <c r="N15" s="264">
        <v>155</v>
      </c>
      <c r="O15" s="264">
        <v>155</v>
      </c>
    </row>
    <row r="16" spans="1:15" ht="15" customHeight="1">
      <c r="A16" s="4"/>
      <c r="B16" s="4"/>
      <c r="C16" s="4" t="s">
        <v>326</v>
      </c>
      <c r="D16" s="4"/>
      <c r="E16" s="4"/>
      <c r="F16" s="262"/>
      <c r="G16" s="263">
        <v>300.84869250000003</v>
      </c>
      <c r="H16" s="263">
        <v>300</v>
      </c>
      <c r="I16" s="71">
        <v>0</v>
      </c>
      <c r="J16" s="264">
        <v>300</v>
      </c>
      <c r="K16" s="71">
        <v>0</v>
      </c>
      <c r="L16" s="264">
        <v>300</v>
      </c>
      <c r="M16" s="264">
        <v>90</v>
      </c>
      <c r="N16" s="264">
        <v>0</v>
      </c>
      <c r="O16" s="264">
        <v>0</v>
      </c>
    </row>
    <row r="17" spans="1:15" ht="15" customHeight="1">
      <c r="A17" s="4"/>
      <c r="B17" s="4"/>
      <c r="C17" s="4" t="s">
        <v>327</v>
      </c>
      <c r="D17" s="4"/>
      <c r="E17" s="4"/>
      <c r="F17" s="262"/>
      <c r="G17" s="263">
        <v>92.84292619</v>
      </c>
      <c r="H17" s="263">
        <v>82.1</v>
      </c>
      <c r="I17" s="71">
        <v>10.000000000007276</v>
      </c>
      <c r="J17" s="264">
        <v>92.1</v>
      </c>
      <c r="K17" s="71">
        <v>0</v>
      </c>
      <c r="L17" s="264">
        <v>92.1</v>
      </c>
      <c r="M17" s="264">
        <v>92.1</v>
      </c>
      <c r="N17" s="264">
        <v>92.1</v>
      </c>
      <c r="O17" s="264">
        <v>92.1</v>
      </c>
    </row>
    <row r="18" spans="1:15" ht="15" customHeight="1">
      <c r="A18" s="35"/>
      <c r="B18" s="35"/>
      <c r="C18" s="15" t="s">
        <v>328</v>
      </c>
      <c r="D18" s="15"/>
      <c r="E18" s="15"/>
      <c r="F18" s="269"/>
      <c r="G18" s="68">
        <v>55007.775734379997</v>
      </c>
      <c r="H18" s="68">
        <v>57007.5</v>
      </c>
      <c r="I18" s="268">
        <v>1426</v>
      </c>
      <c r="J18" s="69">
        <v>58433.5</v>
      </c>
      <c r="K18" s="268">
        <v>1951</v>
      </c>
      <c r="L18" s="69">
        <v>60384.5</v>
      </c>
      <c r="M18" s="69">
        <v>61910.5</v>
      </c>
      <c r="N18" s="69">
        <v>63221.5</v>
      </c>
      <c r="O18" s="69">
        <v>64637.5</v>
      </c>
    </row>
    <row r="19" spans="1:15" ht="15" customHeight="1">
      <c r="A19" s="4"/>
      <c r="B19" s="4"/>
      <c r="C19" s="4" t="s">
        <v>329</v>
      </c>
      <c r="D19" s="4"/>
      <c r="E19" s="4"/>
      <c r="F19" s="262"/>
      <c r="G19" s="263">
        <v>40177.075671320003</v>
      </c>
      <c r="H19" s="263">
        <v>41800</v>
      </c>
      <c r="I19" s="71">
        <v>800</v>
      </c>
      <c r="J19" s="264">
        <v>42600</v>
      </c>
      <c r="K19" s="71">
        <v>1600</v>
      </c>
      <c r="L19" s="264">
        <v>44200</v>
      </c>
      <c r="M19" s="264">
        <v>45500</v>
      </c>
      <c r="N19" s="264">
        <v>46600</v>
      </c>
      <c r="O19" s="264">
        <v>47800</v>
      </c>
    </row>
    <row r="20" spans="1:15" ht="15" customHeight="1">
      <c r="A20" s="4"/>
      <c r="B20" s="4"/>
      <c r="C20" s="4" t="s">
        <v>330</v>
      </c>
      <c r="D20" s="4"/>
      <c r="E20" s="4"/>
      <c r="F20" s="262"/>
      <c r="G20" s="263">
        <v>2170.4261045500002</v>
      </c>
      <c r="H20" s="263">
        <v>2300</v>
      </c>
      <c r="I20" s="71">
        <v>50</v>
      </c>
      <c r="J20" s="264">
        <v>2350</v>
      </c>
      <c r="K20" s="71">
        <v>50</v>
      </c>
      <c r="L20" s="264">
        <v>2400</v>
      </c>
      <c r="M20" s="264">
        <v>2425</v>
      </c>
      <c r="N20" s="264">
        <v>2425</v>
      </c>
      <c r="O20" s="264">
        <v>2425</v>
      </c>
    </row>
    <row r="21" spans="1:15" ht="15" customHeight="1">
      <c r="A21" s="4"/>
      <c r="B21" s="4"/>
      <c r="C21" s="4" t="s">
        <v>331</v>
      </c>
      <c r="D21" s="4"/>
      <c r="E21" s="4"/>
      <c r="F21" s="262"/>
      <c r="G21" s="263">
        <v>3687.1594638800002</v>
      </c>
      <c r="H21" s="263">
        <v>3700</v>
      </c>
      <c r="I21" s="71">
        <v>-50</v>
      </c>
      <c r="J21" s="264">
        <v>3650</v>
      </c>
      <c r="K21" s="71">
        <v>-50</v>
      </c>
      <c r="L21" s="264">
        <v>3600</v>
      </c>
      <c r="M21" s="264">
        <v>3550</v>
      </c>
      <c r="N21" s="264">
        <v>3500</v>
      </c>
      <c r="O21" s="264">
        <v>3450</v>
      </c>
    </row>
    <row r="22" spans="1:15" ht="15" customHeight="1">
      <c r="A22" s="4"/>
      <c r="B22" s="4"/>
      <c r="C22" s="4" t="s">
        <v>332</v>
      </c>
      <c r="D22" s="4"/>
      <c r="E22" s="4"/>
      <c r="F22" s="262"/>
      <c r="G22" s="263">
        <v>922.43458801999998</v>
      </c>
      <c r="H22" s="263">
        <v>875</v>
      </c>
      <c r="I22" s="71">
        <v>0</v>
      </c>
      <c r="J22" s="264">
        <v>875</v>
      </c>
      <c r="K22" s="71">
        <v>0</v>
      </c>
      <c r="L22" s="264">
        <v>875</v>
      </c>
      <c r="M22" s="264">
        <v>850</v>
      </c>
      <c r="N22" s="264">
        <v>850</v>
      </c>
      <c r="O22" s="264">
        <v>850</v>
      </c>
    </row>
    <row r="23" spans="1:15" ht="15" customHeight="1">
      <c r="A23" s="4"/>
      <c r="B23" s="4"/>
      <c r="C23" s="4" t="s">
        <v>333</v>
      </c>
      <c r="D23" s="4"/>
      <c r="E23" s="4"/>
      <c r="F23" s="262"/>
      <c r="G23" s="263">
        <v>518.68164979999995</v>
      </c>
      <c r="H23" s="263">
        <v>500</v>
      </c>
      <c r="I23" s="71">
        <v>-50</v>
      </c>
      <c r="J23" s="264">
        <v>450</v>
      </c>
      <c r="K23" s="71">
        <v>0</v>
      </c>
      <c r="L23" s="264">
        <v>450</v>
      </c>
      <c r="M23" s="264">
        <v>450</v>
      </c>
      <c r="N23" s="264">
        <v>450</v>
      </c>
      <c r="O23" s="264">
        <v>450</v>
      </c>
    </row>
    <row r="24" spans="1:15" ht="15" customHeight="1">
      <c r="A24" s="4"/>
      <c r="B24" s="4"/>
      <c r="C24" s="4" t="s">
        <v>334</v>
      </c>
      <c r="D24" s="4"/>
      <c r="E24" s="4"/>
      <c r="F24" s="262"/>
      <c r="G24" s="263">
        <v>0</v>
      </c>
      <c r="H24" s="263">
        <v>0</v>
      </c>
      <c r="I24" s="71">
        <v>280</v>
      </c>
      <c r="J24" s="264">
        <v>280</v>
      </c>
      <c r="K24" s="71">
        <v>0</v>
      </c>
      <c r="L24" s="264">
        <v>280</v>
      </c>
      <c r="M24" s="264">
        <v>280</v>
      </c>
      <c r="N24" s="264">
        <v>280</v>
      </c>
      <c r="O24" s="264">
        <v>280</v>
      </c>
    </row>
    <row r="25" spans="1:15" ht="15" customHeight="1">
      <c r="A25" s="4"/>
      <c r="B25" s="4"/>
      <c r="C25" s="4" t="s">
        <v>335</v>
      </c>
      <c r="D25" s="4"/>
      <c r="E25" s="4"/>
      <c r="F25" s="262"/>
      <c r="G25" s="263">
        <v>2902.3525425799999</v>
      </c>
      <c r="H25" s="263">
        <v>2950</v>
      </c>
      <c r="I25" s="71">
        <v>100</v>
      </c>
      <c r="J25" s="264">
        <v>3050</v>
      </c>
      <c r="K25" s="71">
        <v>50</v>
      </c>
      <c r="L25" s="264">
        <v>3100</v>
      </c>
      <c r="M25" s="264">
        <v>3150</v>
      </c>
      <c r="N25" s="264">
        <v>3200</v>
      </c>
      <c r="O25" s="264">
        <v>3250</v>
      </c>
    </row>
    <row r="26" spans="1:15" ht="15" customHeight="1">
      <c r="A26" s="4"/>
      <c r="B26" s="4"/>
      <c r="C26" s="4" t="s">
        <v>336</v>
      </c>
      <c r="D26" s="4"/>
      <c r="E26" s="4"/>
      <c r="F26" s="262"/>
      <c r="G26" s="263">
        <v>1640.63038658</v>
      </c>
      <c r="H26" s="263">
        <v>1650</v>
      </c>
      <c r="I26" s="71">
        <v>150</v>
      </c>
      <c r="J26" s="264">
        <v>1800</v>
      </c>
      <c r="K26" s="71">
        <v>75</v>
      </c>
      <c r="L26" s="264">
        <v>1875</v>
      </c>
      <c r="M26" s="264">
        <v>1950</v>
      </c>
      <c r="N26" s="264">
        <v>2025</v>
      </c>
      <c r="O26" s="264">
        <v>2100</v>
      </c>
    </row>
    <row r="27" spans="1:15" ht="15" customHeight="1">
      <c r="A27" s="4"/>
      <c r="B27" s="4"/>
      <c r="C27" s="4" t="s">
        <v>337</v>
      </c>
      <c r="D27" s="4"/>
      <c r="E27" s="4"/>
      <c r="F27" s="262"/>
      <c r="G27" s="263">
        <v>1304.13702306</v>
      </c>
      <c r="H27" s="263">
        <v>1500</v>
      </c>
      <c r="I27" s="71">
        <v>75</v>
      </c>
      <c r="J27" s="264">
        <v>1575</v>
      </c>
      <c r="K27" s="71">
        <v>75</v>
      </c>
      <c r="L27" s="264">
        <v>1650</v>
      </c>
      <c r="M27" s="264">
        <v>1725</v>
      </c>
      <c r="N27" s="264">
        <v>1800</v>
      </c>
      <c r="O27" s="264">
        <v>1875</v>
      </c>
    </row>
    <row r="28" spans="1:15" ht="15" customHeight="1">
      <c r="A28" s="4"/>
      <c r="B28" s="4"/>
      <c r="C28" s="4" t="s">
        <v>338</v>
      </c>
      <c r="D28" s="4"/>
      <c r="E28" s="4"/>
      <c r="F28" s="262"/>
      <c r="G28" s="263">
        <v>825.43496476999997</v>
      </c>
      <c r="H28" s="263">
        <v>820.5</v>
      </c>
      <c r="I28" s="71">
        <v>40</v>
      </c>
      <c r="J28" s="264">
        <v>860.5</v>
      </c>
      <c r="K28" s="71">
        <v>120</v>
      </c>
      <c r="L28" s="264">
        <v>980.5</v>
      </c>
      <c r="M28" s="264">
        <v>1035.5</v>
      </c>
      <c r="N28" s="264">
        <v>1075.5</v>
      </c>
      <c r="O28" s="264">
        <v>1120.5</v>
      </c>
    </row>
    <row r="29" spans="1:15" ht="15" customHeight="1">
      <c r="A29" s="4"/>
      <c r="B29" s="4"/>
      <c r="C29" s="4" t="s">
        <v>327</v>
      </c>
      <c r="D29" s="4"/>
      <c r="E29" s="4"/>
      <c r="F29" s="262"/>
      <c r="G29" s="263">
        <v>859.44333982000001</v>
      </c>
      <c r="H29" s="263">
        <v>912</v>
      </c>
      <c r="I29" s="71">
        <v>31</v>
      </c>
      <c r="J29" s="264">
        <v>943</v>
      </c>
      <c r="K29" s="71">
        <v>31</v>
      </c>
      <c r="L29" s="264">
        <v>974</v>
      </c>
      <c r="M29" s="264">
        <v>995</v>
      </c>
      <c r="N29" s="264">
        <v>1016</v>
      </c>
      <c r="O29" s="264">
        <v>1037</v>
      </c>
    </row>
    <row r="30" spans="1:15" ht="15" customHeight="1">
      <c r="A30" s="35"/>
      <c r="B30" s="35"/>
      <c r="C30" s="15" t="s">
        <v>339</v>
      </c>
      <c r="D30" s="15"/>
      <c r="E30" s="15"/>
      <c r="F30" s="269"/>
      <c r="G30" s="68">
        <v>833.86919566999995</v>
      </c>
      <c r="H30" s="68">
        <v>1000.4</v>
      </c>
      <c r="I30" s="268">
        <v>14</v>
      </c>
      <c r="J30" s="69">
        <v>1014.4</v>
      </c>
      <c r="K30" s="268">
        <v>-6</v>
      </c>
      <c r="L30" s="69">
        <v>1008.4</v>
      </c>
      <c r="M30" s="69">
        <v>1042.4000000000001</v>
      </c>
      <c r="N30" s="69">
        <v>1031.4000000000001</v>
      </c>
      <c r="O30" s="69">
        <v>1065.4000000000001</v>
      </c>
    </row>
    <row r="31" spans="1:15" ht="15" customHeight="1">
      <c r="A31" s="35"/>
      <c r="B31" s="267" t="s">
        <v>317</v>
      </c>
      <c r="C31" s="267"/>
      <c r="D31" s="267"/>
      <c r="E31" s="15"/>
      <c r="F31" s="113"/>
      <c r="G31" s="270">
        <v>1416.58662925</v>
      </c>
      <c r="H31" s="270">
        <v>1644</v>
      </c>
      <c r="I31" s="268">
        <v>706.7</v>
      </c>
      <c r="J31" s="271">
        <v>2350.6999999999998</v>
      </c>
      <c r="K31" s="268">
        <v>-65.2</v>
      </c>
      <c r="L31" s="271">
        <v>2285.5</v>
      </c>
      <c r="M31" s="271">
        <v>2002.8</v>
      </c>
      <c r="N31" s="271">
        <v>1754.2</v>
      </c>
      <c r="O31" s="271">
        <v>1853.1</v>
      </c>
    </row>
    <row r="32" spans="1:15" ht="15" customHeight="1">
      <c r="A32" s="4"/>
      <c r="B32" s="4"/>
      <c r="C32" s="4" t="s">
        <v>340</v>
      </c>
      <c r="D32" s="4"/>
      <c r="E32" s="4"/>
      <c r="F32" s="262"/>
      <c r="G32" s="263">
        <v>1416.58662925</v>
      </c>
      <c r="H32" s="263">
        <v>1644</v>
      </c>
      <c r="I32" s="71">
        <v>-11</v>
      </c>
      <c r="J32" s="264">
        <v>1633</v>
      </c>
      <c r="K32" s="71">
        <v>-822</v>
      </c>
      <c r="L32" s="264">
        <v>811</v>
      </c>
      <c r="M32" s="264">
        <v>0</v>
      </c>
      <c r="N32" s="264">
        <v>0</v>
      </c>
      <c r="O32" s="264">
        <v>0</v>
      </c>
    </row>
    <row r="33" spans="1:15" ht="15" customHeight="1">
      <c r="A33" s="4"/>
      <c r="B33" s="4"/>
      <c r="C33" s="4" t="s">
        <v>341</v>
      </c>
      <c r="D33" s="4"/>
      <c r="E33" s="4"/>
      <c r="F33" s="262"/>
      <c r="G33" s="263">
        <v>0</v>
      </c>
      <c r="H33" s="263">
        <v>0</v>
      </c>
      <c r="I33" s="71">
        <v>648</v>
      </c>
      <c r="J33" s="264">
        <v>648</v>
      </c>
      <c r="K33" s="71">
        <v>770</v>
      </c>
      <c r="L33" s="264">
        <v>1418</v>
      </c>
      <c r="M33" s="264">
        <v>1933</v>
      </c>
      <c r="N33" s="264">
        <v>1671</v>
      </c>
      <c r="O33" s="264">
        <v>1757</v>
      </c>
    </row>
    <row r="34" spans="1:15" ht="15" customHeight="1">
      <c r="A34" s="4"/>
      <c r="B34" s="4"/>
      <c r="C34" s="4" t="s">
        <v>342</v>
      </c>
      <c r="D34" s="4"/>
      <c r="E34" s="4"/>
      <c r="F34" s="262"/>
      <c r="G34" s="263">
        <v>0</v>
      </c>
      <c r="H34" s="263">
        <v>0</v>
      </c>
      <c r="I34" s="71">
        <v>69.7</v>
      </c>
      <c r="J34" s="264">
        <v>69.7</v>
      </c>
      <c r="K34" s="71">
        <v>-13.2</v>
      </c>
      <c r="L34" s="264">
        <v>56.5</v>
      </c>
      <c r="M34" s="264">
        <v>69.8</v>
      </c>
      <c r="N34" s="264">
        <v>83.2</v>
      </c>
      <c r="O34" s="264">
        <v>96.1</v>
      </c>
    </row>
    <row r="35" spans="1:15" ht="15" customHeight="1">
      <c r="A35" s="15" t="s">
        <v>40</v>
      </c>
      <c r="B35" s="15"/>
      <c r="C35" s="15"/>
      <c r="D35" s="15"/>
      <c r="E35" s="15"/>
      <c r="F35" s="269"/>
      <c r="G35" s="272">
        <v>-45971.900877400003</v>
      </c>
      <c r="H35" s="272">
        <v>-47820.646999999997</v>
      </c>
      <c r="I35" s="268">
        <v>-2549.9760000000001</v>
      </c>
      <c r="J35" s="271">
        <v>-50370.623</v>
      </c>
      <c r="K35" s="268">
        <v>-2805.585</v>
      </c>
      <c r="L35" s="271">
        <v>-53176.207999999999</v>
      </c>
      <c r="M35" s="271">
        <v>-55246.724999999999</v>
      </c>
      <c r="N35" s="271">
        <v>-56630.89</v>
      </c>
      <c r="O35" s="271">
        <v>-57978.947999999997</v>
      </c>
    </row>
    <row r="36" spans="1:15" ht="15" customHeight="1">
      <c r="A36" s="35"/>
      <c r="B36" s="267" t="s">
        <v>343</v>
      </c>
      <c r="C36" s="267"/>
      <c r="D36" s="267"/>
      <c r="E36" s="15"/>
      <c r="F36" s="113"/>
      <c r="G36" s="68">
        <v>-37545.538431779998</v>
      </c>
      <c r="H36" s="68">
        <v>-38318.654000000002</v>
      </c>
      <c r="I36" s="268">
        <v>-1906.664</v>
      </c>
      <c r="J36" s="69">
        <v>-40225.317999999999</v>
      </c>
      <c r="K36" s="268">
        <v>-1939.877</v>
      </c>
      <c r="L36" s="69">
        <v>-42165.195</v>
      </c>
      <c r="M36" s="69">
        <v>-43891.512000000002</v>
      </c>
      <c r="N36" s="69">
        <v>-44984.877</v>
      </c>
      <c r="O36" s="69">
        <v>-45992.135000000002</v>
      </c>
    </row>
    <row r="37" spans="1:15" ht="15" customHeight="1">
      <c r="A37" s="4"/>
      <c r="B37" s="4"/>
      <c r="C37" s="273" t="s">
        <v>344</v>
      </c>
      <c r="D37" s="4"/>
      <c r="E37" s="4"/>
      <c r="F37" s="149"/>
      <c r="G37" s="263">
        <v>-13754.821666</v>
      </c>
      <c r="H37" s="263">
        <v>-14203.356</v>
      </c>
      <c r="I37" s="71">
        <v>-740.59699999999998</v>
      </c>
      <c r="J37" s="264">
        <v>-14943.953</v>
      </c>
      <c r="K37" s="71">
        <v>-774.26400000000001</v>
      </c>
      <c r="L37" s="264">
        <v>-15718.217000000001</v>
      </c>
      <c r="M37" s="264">
        <v>-16341.554</v>
      </c>
      <c r="N37" s="264">
        <v>-16782.519</v>
      </c>
      <c r="O37" s="264">
        <v>-17191.161</v>
      </c>
    </row>
    <row r="38" spans="1:15" ht="15" customHeight="1">
      <c r="A38" s="4"/>
      <c r="B38" s="4"/>
      <c r="C38" s="273" t="s">
        <v>345</v>
      </c>
      <c r="D38" s="4"/>
      <c r="E38" s="4"/>
      <c r="F38" s="149"/>
      <c r="G38" s="263">
        <v>-21358.649862999999</v>
      </c>
      <c r="H38" s="263">
        <v>-21695.544000000002</v>
      </c>
      <c r="I38" s="71">
        <v>-1062.9480000000001</v>
      </c>
      <c r="J38" s="264">
        <v>-22758.491999999998</v>
      </c>
      <c r="K38" s="71">
        <v>-1066.7449999999999</v>
      </c>
      <c r="L38" s="264">
        <v>-23825.237000000001</v>
      </c>
      <c r="M38" s="264">
        <v>-24787.487000000001</v>
      </c>
      <c r="N38" s="264">
        <v>-25428.694</v>
      </c>
      <c r="O38" s="264">
        <v>-26015.755000000001</v>
      </c>
    </row>
    <row r="39" spans="1:15" ht="15" customHeight="1">
      <c r="A39" s="4"/>
      <c r="B39" s="4"/>
      <c r="C39" s="273" t="s">
        <v>327</v>
      </c>
      <c r="D39" s="4"/>
      <c r="E39" s="4"/>
      <c r="F39" s="149"/>
      <c r="G39" s="263">
        <v>-2432.06690278</v>
      </c>
      <c r="H39" s="263">
        <v>-2419.7539999999999</v>
      </c>
      <c r="I39" s="71">
        <v>-103.119</v>
      </c>
      <c r="J39" s="264">
        <v>-2522.873</v>
      </c>
      <c r="K39" s="71">
        <v>-98.867999999999995</v>
      </c>
      <c r="L39" s="264">
        <v>-2621.741</v>
      </c>
      <c r="M39" s="264">
        <v>-2762.471</v>
      </c>
      <c r="N39" s="264">
        <v>-2773.6640000000002</v>
      </c>
      <c r="O39" s="264">
        <v>-2785.2190000000001</v>
      </c>
    </row>
    <row r="40" spans="1:15" ht="15" customHeight="1">
      <c r="A40" s="35"/>
      <c r="B40" s="274" t="s">
        <v>346</v>
      </c>
      <c r="C40" s="274"/>
      <c r="D40" s="274"/>
      <c r="E40" s="35"/>
      <c r="F40" s="275"/>
      <c r="G40" s="276">
        <v>-5188.3210696300002</v>
      </c>
      <c r="H40" s="276">
        <v>-5421.9930000000004</v>
      </c>
      <c r="I40" s="277">
        <v>-273.31200000000001</v>
      </c>
      <c r="J40" s="278">
        <v>-5695.3050000000003</v>
      </c>
      <c r="K40" s="277">
        <v>-915.70799999999997</v>
      </c>
      <c r="L40" s="278">
        <v>-6611.0129999999999</v>
      </c>
      <c r="M40" s="278">
        <v>-6955.2129999999997</v>
      </c>
      <c r="N40" s="278">
        <v>-7246.0129999999999</v>
      </c>
      <c r="O40" s="278">
        <v>-7586.8130000000001</v>
      </c>
    </row>
    <row r="41" spans="1:15" ht="15" customHeight="1">
      <c r="A41" s="35"/>
      <c r="B41" s="274" t="s">
        <v>347</v>
      </c>
      <c r="C41" s="274"/>
      <c r="D41" s="274"/>
      <c r="E41" s="35"/>
      <c r="F41" s="275"/>
      <c r="G41" s="276">
        <v>-3150.8014011499999</v>
      </c>
      <c r="H41" s="276">
        <v>-4000</v>
      </c>
      <c r="I41" s="277">
        <v>-400</v>
      </c>
      <c r="J41" s="278">
        <v>-4400</v>
      </c>
      <c r="K41" s="277">
        <v>0</v>
      </c>
      <c r="L41" s="278">
        <v>-4400</v>
      </c>
      <c r="M41" s="278">
        <v>-4400</v>
      </c>
      <c r="N41" s="278">
        <v>-4400</v>
      </c>
      <c r="O41" s="278">
        <v>-4400</v>
      </c>
    </row>
    <row r="42" spans="1:15" ht="15" customHeight="1">
      <c r="A42" s="35"/>
      <c r="B42" s="274" t="s">
        <v>348</v>
      </c>
      <c r="C42" s="274"/>
      <c r="D42" s="274"/>
      <c r="E42" s="35"/>
      <c r="F42" s="275"/>
      <c r="G42" s="276">
        <v>-87.239974840000002</v>
      </c>
      <c r="H42" s="276">
        <v>-80</v>
      </c>
      <c r="I42" s="277">
        <v>30</v>
      </c>
      <c r="J42" s="278">
        <v>-50</v>
      </c>
      <c r="K42" s="277">
        <v>50</v>
      </c>
      <c r="L42" s="278">
        <v>0</v>
      </c>
      <c r="M42" s="278">
        <v>0</v>
      </c>
      <c r="N42" s="278">
        <v>0</v>
      </c>
      <c r="O42" s="278">
        <v>0</v>
      </c>
    </row>
    <row r="43" spans="1:15" ht="15" customHeight="1">
      <c r="A43" s="26" t="s">
        <v>349</v>
      </c>
      <c r="B43" s="26"/>
      <c r="C43" s="26"/>
      <c r="D43" s="26"/>
      <c r="E43" s="26"/>
      <c r="F43" s="26"/>
      <c r="G43" s="75">
        <v>73764.755421659997</v>
      </c>
      <c r="H43" s="75">
        <v>74323.353000000003</v>
      </c>
      <c r="I43" s="248">
        <v>4206.7240000000002</v>
      </c>
      <c r="J43" s="77">
        <v>78530.077000000005</v>
      </c>
      <c r="K43" s="248">
        <v>3379.2150000000001</v>
      </c>
      <c r="L43" s="77">
        <v>81909.292000000001</v>
      </c>
      <c r="M43" s="77">
        <v>83806.074999999997</v>
      </c>
      <c r="N43" s="77">
        <v>85523.31</v>
      </c>
      <c r="O43" s="77">
        <v>87624.152000000002</v>
      </c>
    </row>
    <row r="44" spans="1:15" ht="7.5" customHeight="1">
      <c r="A44" s="109"/>
      <c r="B44" s="259"/>
      <c r="C44" s="78"/>
      <c r="D44" s="78"/>
      <c r="E44" s="78"/>
      <c r="F44" s="78"/>
      <c r="G44" s="78"/>
      <c r="H44" s="78"/>
      <c r="I44" s="279"/>
      <c r="J44" s="260"/>
      <c r="K44" s="279"/>
      <c r="L44" s="260"/>
      <c r="M44" s="260"/>
      <c r="N44" s="260"/>
      <c r="O44" s="260"/>
    </row>
    <row r="45" spans="1:15" ht="15" customHeight="1">
      <c r="A45" s="4" t="s">
        <v>293</v>
      </c>
      <c r="B45" s="4"/>
      <c r="C45" s="273"/>
      <c r="D45" s="4"/>
      <c r="E45" s="4"/>
      <c r="F45" s="149"/>
      <c r="G45" s="263">
        <v>1346.7004654499999</v>
      </c>
      <c r="H45" s="263">
        <v>1452.325</v>
      </c>
      <c r="I45" s="71">
        <v>90</v>
      </c>
      <c r="J45" s="264">
        <v>1542.325</v>
      </c>
      <c r="K45" s="71">
        <v>0</v>
      </c>
      <c r="L45" s="264">
        <v>1542.325</v>
      </c>
      <c r="M45" s="264">
        <v>1542.325</v>
      </c>
      <c r="N45" s="264">
        <v>1542.325</v>
      </c>
      <c r="O45" s="264">
        <v>1542.325</v>
      </c>
    </row>
    <row r="46" spans="1:15" ht="15" customHeight="1">
      <c r="A46" s="4" t="s">
        <v>33</v>
      </c>
      <c r="B46" s="4"/>
      <c r="C46" s="273"/>
      <c r="D46" s="4"/>
      <c r="E46" s="4"/>
      <c r="F46" s="149"/>
      <c r="G46" s="263">
        <v>9989.9587125399994</v>
      </c>
      <c r="H46" s="263">
        <v>10456.853999999999</v>
      </c>
      <c r="I46" s="71">
        <v>670.4</v>
      </c>
      <c r="J46" s="264">
        <v>11127.254000000001</v>
      </c>
      <c r="K46" s="71">
        <v>476.1</v>
      </c>
      <c r="L46" s="264">
        <v>11603.353999999999</v>
      </c>
      <c r="M46" s="264">
        <v>12016.754000000001</v>
      </c>
      <c r="N46" s="264">
        <v>12392.954</v>
      </c>
      <c r="O46" s="264">
        <v>12756.353999999999</v>
      </c>
    </row>
    <row r="47" spans="1:15" ht="15" customHeight="1">
      <c r="A47" s="4" t="s">
        <v>297</v>
      </c>
      <c r="B47" s="4"/>
      <c r="C47" s="273"/>
      <c r="D47" s="4"/>
      <c r="E47" s="4"/>
      <c r="F47" s="149"/>
      <c r="G47" s="263">
        <v>2105.2159074400001</v>
      </c>
      <c r="H47" s="263">
        <v>2074.0709999999999</v>
      </c>
      <c r="I47" s="71">
        <v>-112.31699999999999</v>
      </c>
      <c r="J47" s="264">
        <v>1961.7539999999999</v>
      </c>
      <c r="K47" s="71">
        <v>-87.045000000000002</v>
      </c>
      <c r="L47" s="264">
        <v>1874.7090000000001</v>
      </c>
      <c r="M47" s="264">
        <v>1802.0630000000001</v>
      </c>
      <c r="N47" s="264">
        <v>1732.028</v>
      </c>
      <c r="O47" s="264">
        <v>1674.4290000000001</v>
      </c>
    </row>
    <row r="48" spans="1:15" ht="15" customHeight="1">
      <c r="A48" s="4" t="s">
        <v>54</v>
      </c>
      <c r="B48" s="4"/>
      <c r="C48" s="273"/>
      <c r="D48" s="4"/>
      <c r="E48" s="4"/>
      <c r="F48" s="149"/>
      <c r="G48" s="263">
        <v>9087.9721344400004</v>
      </c>
      <c r="H48" s="263">
        <v>9481.4439999999995</v>
      </c>
      <c r="I48" s="71">
        <v>513.52</v>
      </c>
      <c r="J48" s="264">
        <v>9994.9639999999999</v>
      </c>
      <c r="K48" s="71">
        <v>-1143.925</v>
      </c>
      <c r="L48" s="264">
        <v>8851.0390000000007</v>
      </c>
      <c r="M48" s="264">
        <v>9067.223</v>
      </c>
      <c r="N48" s="264">
        <v>9278.11</v>
      </c>
      <c r="O48" s="264">
        <v>9493.4189999999999</v>
      </c>
    </row>
    <row r="49" spans="1:15" ht="15" customHeight="1">
      <c r="A49" s="4" t="s">
        <v>304</v>
      </c>
      <c r="B49" s="4"/>
      <c r="C49" s="273"/>
      <c r="D49" s="4"/>
      <c r="E49" s="4"/>
      <c r="F49" s="149"/>
      <c r="G49" s="263">
        <v>1319.1043632200001</v>
      </c>
      <c r="H49" s="263">
        <v>1266.5340000000001</v>
      </c>
      <c r="I49" s="71">
        <v>55.972000000000001</v>
      </c>
      <c r="J49" s="264">
        <v>1322.5060000000001</v>
      </c>
      <c r="K49" s="71">
        <v>114.02800000000001</v>
      </c>
      <c r="L49" s="264">
        <v>1436.5340000000001</v>
      </c>
      <c r="M49" s="264">
        <v>1322.5060000000001</v>
      </c>
      <c r="N49" s="264">
        <v>1322.5060000000001</v>
      </c>
      <c r="O49" s="264">
        <v>1322.5060000000001</v>
      </c>
    </row>
    <row r="50" spans="1:15" ht="15" customHeight="1">
      <c r="A50" s="4" t="s">
        <v>305</v>
      </c>
      <c r="B50" s="4"/>
      <c r="C50" s="273"/>
      <c r="D50" s="4"/>
      <c r="E50" s="4"/>
      <c r="F50" s="149"/>
      <c r="G50" s="263">
        <v>1160.10311325</v>
      </c>
      <c r="H50" s="263">
        <v>1269.45</v>
      </c>
      <c r="I50" s="71">
        <v>15.965999999999999</v>
      </c>
      <c r="J50" s="264">
        <v>1285.4159999999999</v>
      </c>
      <c r="K50" s="71">
        <v>3.5</v>
      </c>
      <c r="L50" s="264">
        <v>1288.9159999999999</v>
      </c>
      <c r="M50" s="264">
        <v>1298.7159999999999</v>
      </c>
      <c r="N50" s="264">
        <v>1301.146</v>
      </c>
      <c r="O50" s="264">
        <v>1305.9159999999999</v>
      </c>
    </row>
    <row r="51" spans="1:15" ht="15" customHeight="1">
      <c r="A51" s="4" t="s">
        <v>306</v>
      </c>
      <c r="B51" s="4"/>
      <c r="C51" s="273"/>
      <c r="D51" s="4"/>
      <c r="E51" s="4"/>
      <c r="F51" s="149"/>
      <c r="G51" s="263">
        <v>306.02340574999999</v>
      </c>
      <c r="H51" s="263">
        <v>404.97199999999998</v>
      </c>
      <c r="I51" s="71">
        <v>-1.2</v>
      </c>
      <c r="J51" s="264">
        <v>403.77199999999999</v>
      </c>
      <c r="K51" s="71">
        <v>0</v>
      </c>
      <c r="L51" s="264">
        <v>403.77199999999999</v>
      </c>
      <c r="M51" s="264">
        <v>403.77199999999999</v>
      </c>
      <c r="N51" s="264">
        <v>403.77199999999999</v>
      </c>
      <c r="O51" s="264">
        <v>403.77199999999999</v>
      </c>
    </row>
    <row r="52" spans="1:15" ht="15" customHeight="1">
      <c r="A52" s="4" t="s">
        <v>308</v>
      </c>
      <c r="B52" s="4"/>
      <c r="C52" s="273"/>
      <c r="D52" s="4"/>
      <c r="E52" s="4"/>
      <c r="F52" s="149"/>
      <c r="G52" s="263">
        <v>745.63416370000004</v>
      </c>
      <c r="H52" s="263">
        <v>553.62</v>
      </c>
      <c r="I52" s="71">
        <v>-89.605999999999995</v>
      </c>
      <c r="J52" s="264">
        <v>464.01400000000001</v>
      </c>
      <c r="K52" s="71">
        <v>0.38800000000000001</v>
      </c>
      <c r="L52" s="264">
        <v>464.40199999999999</v>
      </c>
      <c r="M52" s="264">
        <v>497.25200000000001</v>
      </c>
      <c r="N52" s="264">
        <v>537.29200000000003</v>
      </c>
      <c r="O52" s="264">
        <v>534.96699999999998</v>
      </c>
    </row>
    <row r="53" spans="1:15" ht="15" customHeight="1">
      <c r="A53" s="4" t="s">
        <v>310</v>
      </c>
      <c r="B53" s="4"/>
      <c r="C53" s="273"/>
      <c r="D53" s="4"/>
      <c r="E53" s="4"/>
      <c r="F53" s="149"/>
      <c r="G53" s="263">
        <v>3642.5884145499999</v>
      </c>
      <c r="H53" s="263">
        <v>2258.4780000000001</v>
      </c>
      <c r="I53" s="71">
        <v>-461.99900000000002</v>
      </c>
      <c r="J53" s="264">
        <v>1796.479</v>
      </c>
      <c r="K53" s="71">
        <v>25.312000000000001</v>
      </c>
      <c r="L53" s="264">
        <v>1821.7909999999999</v>
      </c>
      <c r="M53" s="264">
        <v>1733.59</v>
      </c>
      <c r="N53" s="264">
        <v>1639.181</v>
      </c>
      <c r="O53" s="264">
        <v>1663.8430000000001</v>
      </c>
    </row>
    <row r="54" spans="1:15" ht="15" customHeight="1">
      <c r="A54" s="12" t="s">
        <v>350</v>
      </c>
      <c r="B54" s="12"/>
      <c r="C54" s="280"/>
      <c r="D54" s="12"/>
      <c r="E54" s="12"/>
      <c r="F54" s="281"/>
      <c r="G54" s="282">
        <v>3631.7665419999998</v>
      </c>
      <c r="H54" s="282">
        <v>4028.8270000000002</v>
      </c>
      <c r="I54" s="283">
        <v>234.97900000000001</v>
      </c>
      <c r="J54" s="284">
        <v>4263.8059999999996</v>
      </c>
      <c r="K54" s="71">
        <v>364.72300000000001</v>
      </c>
      <c r="L54" s="284">
        <v>4628.5290000000005</v>
      </c>
      <c r="M54" s="284">
        <v>4400.4679999999998</v>
      </c>
      <c r="N54" s="284">
        <v>4405.9660000000003</v>
      </c>
      <c r="O54" s="284">
        <v>3828.09</v>
      </c>
    </row>
    <row r="55" spans="1:15" ht="15" customHeight="1">
      <c r="A55" s="56" t="s">
        <v>38</v>
      </c>
      <c r="B55" s="56"/>
      <c r="C55" s="56"/>
      <c r="D55" s="56"/>
      <c r="E55" s="56"/>
      <c r="F55" s="56"/>
      <c r="G55" s="285">
        <v>107099.822644</v>
      </c>
      <c r="H55" s="285">
        <v>107569.928</v>
      </c>
      <c r="I55" s="286">
        <v>5122.4390000000003</v>
      </c>
      <c r="J55" s="287">
        <v>112692.367</v>
      </c>
      <c r="K55" s="248">
        <v>3132.2959999999998</v>
      </c>
      <c r="L55" s="287">
        <v>115824.663</v>
      </c>
      <c r="M55" s="287">
        <v>117890.74400000001</v>
      </c>
      <c r="N55" s="287">
        <v>120078.59</v>
      </c>
      <c r="O55" s="287">
        <v>122149.773</v>
      </c>
    </row>
  </sheetData>
  <mergeCells count="2">
    <mergeCell ref="A2:E3"/>
    <mergeCell ref="B5:E6"/>
  </mergeCells>
  <conditionalFormatting sqref="G6:O6">
    <cfRule type="expression" dxfId="7" priority="1">
      <formula>IF(#REF!="z",1)</formula>
    </cfRule>
    <cfRule type="expression" dxfId="6" priority="2">
      <formula>IF(#REF!="y",1)</formula>
    </cfRule>
  </conditionalFormatting>
  <pageMargins left="0.7" right="0.7" top="0.78740157499999996" bottom="0.78740157499999996" header="0.3" footer="0.3"/>
  <pageSetup paperSize="9" scale="75" fitToHeight="0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5ED-1CAE-4DD9-B52E-797BDF106726}">
  <sheetPr>
    <pageSetUpPr fitToPage="1"/>
  </sheetPr>
  <dimension ref="A1:R55"/>
  <sheetViews>
    <sheetView showGridLines="0" topLeftCell="A23" workbookViewId="0">
      <selection activeCell="P49" sqref="P49"/>
    </sheetView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8" width="7.875" customWidth="1"/>
  </cols>
  <sheetData>
    <row r="1" spans="1:18">
      <c r="A1" s="18" t="s">
        <v>353</v>
      </c>
    </row>
    <row r="2" spans="1:18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57" t="s">
        <v>50</v>
      </c>
      <c r="O2" s="50"/>
      <c r="P2" s="568"/>
      <c r="Q2" s="558" t="s">
        <v>352</v>
      </c>
      <c r="R2" s="568"/>
    </row>
    <row r="3" spans="1:18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  <c r="P3" s="559">
        <v>2027</v>
      </c>
      <c r="Q3" s="559">
        <v>2028</v>
      </c>
      <c r="R3" s="559">
        <v>2029</v>
      </c>
    </row>
    <row r="4" spans="1:18" ht="15" customHeight="1">
      <c r="A4" s="256" t="s">
        <v>315</v>
      </c>
      <c r="B4" s="256"/>
      <c r="C4" s="256"/>
      <c r="D4" s="256"/>
      <c r="E4" s="256"/>
      <c r="F4" s="256"/>
      <c r="G4" s="257">
        <v>119736.65629906001</v>
      </c>
      <c r="H4" s="257">
        <v>122144</v>
      </c>
      <c r="I4" s="261">
        <v>6756.7</v>
      </c>
      <c r="J4" s="257">
        <v>128900.7</v>
      </c>
      <c r="K4" s="261">
        <v>6184.8</v>
      </c>
      <c r="L4" s="257">
        <v>135085.5</v>
      </c>
      <c r="M4" s="257">
        <v>139052.79999999999</v>
      </c>
      <c r="N4" s="257">
        <v>142154.20000000001</v>
      </c>
      <c r="O4" s="257">
        <v>145603.1</v>
      </c>
      <c r="P4" s="288">
        <v>1865.7</v>
      </c>
      <c r="Q4" s="288">
        <v>4722.5</v>
      </c>
      <c r="R4" s="288">
        <v>4441.8</v>
      </c>
    </row>
    <row r="5" spans="1:18" ht="15" customHeight="1">
      <c r="A5" s="4"/>
      <c r="B5" s="597" t="s">
        <v>13</v>
      </c>
      <c r="C5" s="597"/>
      <c r="D5" s="597"/>
      <c r="E5" s="597"/>
      <c r="F5" s="265"/>
      <c r="G5" s="60"/>
      <c r="H5" s="60"/>
      <c r="I5" s="258"/>
      <c r="J5" s="62">
        <v>6756.7</v>
      </c>
      <c r="K5" s="258"/>
      <c r="L5" s="62">
        <v>6184.8</v>
      </c>
      <c r="M5" s="62">
        <v>3967.3</v>
      </c>
      <c r="N5" s="62">
        <v>3101.4</v>
      </c>
      <c r="O5" s="62">
        <v>3448.9</v>
      </c>
      <c r="P5" s="289"/>
      <c r="Q5" s="289"/>
      <c r="R5" s="289"/>
    </row>
    <row r="6" spans="1:18" ht="15" customHeight="1">
      <c r="A6" s="4"/>
      <c r="B6" s="598"/>
      <c r="C6" s="598"/>
      <c r="D6" s="598"/>
      <c r="E6" s="598"/>
      <c r="F6" s="78"/>
      <c r="G6" s="63"/>
      <c r="H6" s="63"/>
      <c r="I6" s="266"/>
      <c r="J6" s="64">
        <v>5.5317489999999997E-2</v>
      </c>
      <c r="K6" s="266"/>
      <c r="L6" s="64">
        <v>4.7981120000000002E-2</v>
      </c>
      <c r="M6" s="64">
        <v>2.9368809999999999E-2</v>
      </c>
      <c r="N6" s="64">
        <v>2.2303759999999999E-2</v>
      </c>
      <c r="O6" s="64">
        <v>2.4261680000000001E-2</v>
      </c>
      <c r="P6" s="289"/>
      <c r="Q6" s="289"/>
      <c r="R6" s="289"/>
    </row>
    <row r="7" spans="1:18" ht="15" customHeight="1">
      <c r="A7" s="35"/>
      <c r="B7" s="267" t="s">
        <v>316</v>
      </c>
      <c r="C7" s="267"/>
      <c r="D7" s="267"/>
      <c r="E7" s="15"/>
      <c r="F7" s="113"/>
      <c r="G7" s="68">
        <v>118301.2910771</v>
      </c>
      <c r="H7" s="68">
        <v>120500</v>
      </c>
      <c r="I7" s="261">
        <v>6050</v>
      </c>
      <c r="J7" s="69">
        <v>126550</v>
      </c>
      <c r="K7" s="261">
        <v>6250</v>
      </c>
      <c r="L7" s="69">
        <v>132800</v>
      </c>
      <c r="M7" s="69">
        <v>137050</v>
      </c>
      <c r="N7" s="69">
        <v>140400</v>
      </c>
      <c r="O7" s="69">
        <v>143750</v>
      </c>
      <c r="P7" s="290">
        <v>2400</v>
      </c>
      <c r="Q7" s="290">
        <v>4500</v>
      </c>
      <c r="R7" s="290">
        <v>4350</v>
      </c>
    </row>
    <row r="8" spans="1:18" ht="15" customHeight="1">
      <c r="A8" s="35"/>
      <c r="B8" s="35"/>
      <c r="C8" s="15" t="s">
        <v>133</v>
      </c>
      <c r="D8" s="15"/>
      <c r="E8" s="15"/>
      <c r="F8" s="15"/>
      <c r="G8" s="68">
        <v>62459.64614705</v>
      </c>
      <c r="H8" s="68">
        <v>62492.1</v>
      </c>
      <c r="I8" s="268">
        <v>4610.0000000000073</v>
      </c>
      <c r="J8" s="69">
        <v>67102.100000000006</v>
      </c>
      <c r="K8" s="268">
        <v>4305</v>
      </c>
      <c r="L8" s="69">
        <v>71407.100000000006</v>
      </c>
      <c r="M8" s="69">
        <v>74097.100000000006</v>
      </c>
      <c r="N8" s="69">
        <v>76147.100000000006</v>
      </c>
      <c r="O8" s="69">
        <v>78047.100000000006</v>
      </c>
      <c r="P8" s="290">
        <v>2405.0000000000073</v>
      </c>
      <c r="Q8" s="290">
        <v>4105</v>
      </c>
      <c r="R8" s="290">
        <v>3990</v>
      </c>
    </row>
    <row r="9" spans="1:18" ht="15" customHeight="1">
      <c r="A9" s="4"/>
      <c r="B9" s="4"/>
      <c r="C9" s="4" t="s">
        <v>319</v>
      </c>
      <c r="D9" s="4"/>
      <c r="E9" s="4"/>
      <c r="F9" s="262"/>
      <c r="G9" s="263">
        <v>5094.8713536400001</v>
      </c>
      <c r="H9" s="263">
        <v>4600</v>
      </c>
      <c r="I9" s="71">
        <v>1000</v>
      </c>
      <c r="J9" s="264">
        <v>5600</v>
      </c>
      <c r="K9" s="71">
        <v>700</v>
      </c>
      <c r="L9" s="264">
        <v>6300</v>
      </c>
      <c r="M9" s="264">
        <v>6600</v>
      </c>
      <c r="N9" s="264">
        <v>6900</v>
      </c>
      <c r="O9" s="264">
        <v>6900</v>
      </c>
      <c r="P9" s="289">
        <v>900</v>
      </c>
      <c r="Q9" s="289">
        <v>1400</v>
      </c>
      <c r="R9" s="289">
        <v>1300</v>
      </c>
    </row>
    <row r="10" spans="1:18" ht="15" customHeight="1">
      <c r="A10" s="4"/>
      <c r="B10" s="4"/>
      <c r="C10" s="4" t="s">
        <v>320</v>
      </c>
      <c r="D10" s="4"/>
      <c r="E10" s="4"/>
      <c r="F10" s="262"/>
      <c r="G10" s="263">
        <v>0</v>
      </c>
      <c r="H10" s="263">
        <v>0</v>
      </c>
      <c r="I10" s="71">
        <v>0</v>
      </c>
      <c r="J10" s="264">
        <v>0</v>
      </c>
      <c r="K10" s="71">
        <v>200</v>
      </c>
      <c r="L10" s="264">
        <v>200</v>
      </c>
      <c r="M10" s="264">
        <v>0</v>
      </c>
      <c r="N10" s="264">
        <v>0</v>
      </c>
      <c r="O10" s="264">
        <v>0</v>
      </c>
      <c r="P10" s="289">
        <v>0</v>
      </c>
      <c r="Q10" s="289">
        <v>200</v>
      </c>
      <c r="R10" s="289">
        <v>0</v>
      </c>
    </row>
    <row r="11" spans="1:18" ht="15" customHeight="1">
      <c r="A11" s="4"/>
      <c r="B11" s="4"/>
      <c r="C11" s="4" t="s">
        <v>321</v>
      </c>
      <c r="D11" s="4"/>
      <c r="E11" s="4"/>
      <c r="F11" s="262"/>
      <c r="G11" s="263">
        <v>37832.618316380001</v>
      </c>
      <c r="H11" s="263">
        <v>38900</v>
      </c>
      <c r="I11" s="71">
        <v>2400</v>
      </c>
      <c r="J11" s="264">
        <v>41300</v>
      </c>
      <c r="K11" s="71">
        <v>2100</v>
      </c>
      <c r="L11" s="264">
        <v>43400</v>
      </c>
      <c r="M11" s="264">
        <v>45200</v>
      </c>
      <c r="N11" s="264">
        <v>46700</v>
      </c>
      <c r="O11" s="264">
        <v>48200</v>
      </c>
      <c r="P11" s="289">
        <v>800</v>
      </c>
      <c r="Q11" s="289">
        <v>1200</v>
      </c>
      <c r="R11" s="289">
        <v>1400</v>
      </c>
    </row>
    <row r="12" spans="1:18" ht="15" customHeight="1">
      <c r="A12" s="4"/>
      <c r="B12" s="4"/>
      <c r="C12" s="4" t="s">
        <v>322</v>
      </c>
      <c r="D12" s="4"/>
      <c r="E12" s="4"/>
      <c r="F12" s="262"/>
      <c r="G12" s="263">
        <v>6705.9495862599997</v>
      </c>
      <c r="H12" s="263">
        <v>5700</v>
      </c>
      <c r="I12" s="71">
        <v>1100</v>
      </c>
      <c r="J12" s="264">
        <v>6800</v>
      </c>
      <c r="K12" s="71">
        <v>300</v>
      </c>
      <c r="L12" s="264">
        <v>7100</v>
      </c>
      <c r="M12" s="264">
        <v>7300</v>
      </c>
      <c r="N12" s="264">
        <v>7500</v>
      </c>
      <c r="O12" s="264">
        <v>7600</v>
      </c>
      <c r="P12" s="289">
        <v>900</v>
      </c>
      <c r="Q12" s="289">
        <v>1000</v>
      </c>
      <c r="R12" s="289">
        <v>900</v>
      </c>
    </row>
    <row r="13" spans="1:18" ht="15" customHeight="1">
      <c r="A13" s="4"/>
      <c r="B13" s="4"/>
      <c r="C13" s="4" t="s">
        <v>323</v>
      </c>
      <c r="D13" s="4"/>
      <c r="E13" s="4"/>
      <c r="F13" s="262"/>
      <c r="G13" s="263">
        <v>11859.73174134</v>
      </c>
      <c r="H13" s="263">
        <v>12500</v>
      </c>
      <c r="I13" s="71">
        <v>100</v>
      </c>
      <c r="J13" s="264">
        <v>12600</v>
      </c>
      <c r="K13" s="71">
        <v>1000</v>
      </c>
      <c r="L13" s="264">
        <v>13600</v>
      </c>
      <c r="M13" s="264">
        <v>14400</v>
      </c>
      <c r="N13" s="264">
        <v>14800</v>
      </c>
      <c r="O13" s="264">
        <v>15100</v>
      </c>
      <c r="P13" s="289">
        <v>-500</v>
      </c>
      <c r="Q13" s="289">
        <v>0</v>
      </c>
      <c r="R13" s="289">
        <v>300</v>
      </c>
    </row>
    <row r="14" spans="1:18" ht="15" customHeight="1">
      <c r="A14" s="4"/>
      <c r="B14" s="4"/>
      <c r="C14" s="4" t="s">
        <v>324</v>
      </c>
      <c r="D14" s="4"/>
      <c r="E14" s="4"/>
      <c r="F14" s="262"/>
      <c r="G14" s="263">
        <v>367.30446840000002</v>
      </c>
      <c r="H14" s="263">
        <v>200</v>
      </c>
      <c r="I14" s="71">
        <v>0</v>
      </c>
      <c r="J14" s="264">
        <v>200</v>
      </c>
      <c r="K14" s="71">
        <v>0</v>
      </c>
      <c r="L14" s="264">
        <v>200</v>
      </c>
      <c r="M14" s="264">
        <v>200</v>
      </c>
      <c r="N14" s="264">
        <v>0</v>
      </c>
      <c r="O14" s="264">
        <v>0</v>
      </c>
      <c r="P14" s="289">
        <v>0</v>
      </c>
      <c r="Q14" s="289">
        <v>0</v>
      </c>
      <c r="R14" s="289">
        <v>0</v>
      </c>
    </row>
    <row r="15" spans="1:18" ht="15" customHeight="1">
      <c r="A15" s="4"/>
      <c r="B15" s="4"/>
      <c r="C15" s="4" t="s">
        <v>325</v>
      </c>
      <c r="D15" s="4"/>
      <c r="E15" s="4"/>
      <c r="F15" s="262"/>
      <c r="G15" s="263">
        <v>205.47906234000001</v>
      </c>
      <c r="H15" s="263">
        <v>210</v>
      </c>
      <c r="I15" s="71">
        <v>0</v>
      </c>
      <c r="J15" s="264">
        <v>210</v>
      </c>
      <c r="K15" s="71">
        <v>5</v>
      </c>
      <c r="L15" s="264">
        <v>215</v>
      </c>
      <c r="M15" s="264">
        <v>215</v>
      </c>
      <c r="N15" s="264">
        <v>155</v>
      </c>
      <c r="O15" s="264">
        <v>155</v>
      </c>
      <c r="P15" s="289">
        <v>-5</v>
      </c>
      <c r="Q15" s="289">
        <v>-5</v>
      </c>
      <c r="R15" s="289">
        <v>-10</v>
      </c>
    </row>
    <row r="16" spans="1:18" ht="15" customHeight="1">
      <c r="A16" s="4"/>
      <c r="B16" s="4"/>
      <c r="C16" s="4" t="s">
        <v>326</v>
      </c>
      <c r="D16" s="4"/>
      <c r="E16" s="4"/>
      <c r="F16" s="262"/>
      <c r="G16" s="263">
        <v>300.84869250000003</v>
      </c>
      <c r="H16" s="263">
        <v>300</v>
      </c>
      <c r="I16" s="71">
        <v>0</v>
      </c>
      <c r="J16" s="264">
        <v>300</v>
      </c>
      <c r="K16" s="71">
        <v>0</v>
      </c>
      <c r="L16" s="264">
        <v>300</v>
      </c>
      <c r="M16" s="264">
        <v>90</v>
      </c>
      <c r="N16" s="264">
        <v>0</v>
      </c>
      <c r="O16" s="264">
        <v>0</v>
      </c>
      <c r="P16" s="289">
        <v>300</v>
      </c>
      <c r="Q16" s="289">
        <v>300</v>
      </c>
      <c r="R16" s="289">
        <v>90</v>
      </c>
    </row>
    <row r="17" spans="1:18" ht="15" customHeight="1">
      <c r="A17" s="4"/>
      <c r="B17" s="4"/>
      <c r="C17" s="4" t="s">
        <v>327</v>
      </c>
      <c r="D17" s="4"/>
      <c r="E17" s="4"/>
      <c r="F17" s="262"/>
      <c r="G17" s="263">
        <v>92.84292619</v>
      </c>
      <c r="H17" s="263">
        <v>82.1</v>
      </c>
      <c r="I17" s="71">
        <v>10.000000000007276</v>
      </c>
      <c r="J17" s="264">
        <v>92.1</v>
      </c>
      <c r="K17" s="71">
        <v>0</v>
      </c>
      <c r="L17" s="264">
        <v>92.1</v>
      </c>
      <c r="M17" s="264">
        <v>92.1</v>
      </c>
      <c r="N17" s="264">
        <v>92.1</v>
      </c>
      <c r="O17" s="264">
        <v>92.1</v>
      </c>
      <c r="P17" s="289">
        <v>10.000000000007276</v>
      </c>
      <c r="Q17" s="289">
        <v>10</v>
      </c>
      <c r="R17" s="289">
        <v>10</v>
      </c>
    </row>
    <row r="18" spans="1:18" ht="15" customHeight="1">
      <c r="A18" s="35"/>
      <c r="B18" s="35"/>
      <c r="C18" s="15" t="s">
        <v>328</v>
      </c>
      <c r="D18" s="15"/>
      <c r="E18" s="15"/>
      <c r="F18" s="269"/>
      <c r="G18" s="68">
        <v>55007.775734379997</v>
      </c>
      <c r="H18" s="68">
        <v>57007.5</v>
      </c>
      <c r="I18" s="268">
        <v>1426</v>
      </c>
      <c r="J18" s="69">
        <v>58433.5</v>
      </c>
      <c r="K18" s="268">
        <v>1951</v>
      </c>
      <c r="L18" s="69">
        <v>60384.5</v>
      </c>
      <c r="M18" s="69">
        <v>61910.5</v>
      </c>
      <c r="N18" s="69">
        <v>63221.5</v>
      </c>
      <c r="O18" s="69">
        <v>64637.5</v>
      </c>
      <c r="P18" s="290">
        <v>10.5</v>
      </c>
      <c r="Q18" s="290">
        <v>430</v>
      </c>
      <c r="R18" s="290">
        <v>395</v>
      </c>
    </row>
    <row r="19" spans="1:18" ht="15" customHeight="1">
      <c r="A19" s="4"/>
      <c r="B19" s="4"/>
      <c r="C19" s="4" t="s">
        <v>329</v>
      </c>
      <c r="D19" s="4"/>
      <c r="E19" s="4"/>
      <c r="F19" s="262"/>
      <c r="G19" s="263">
        <v>40177.075671320003</v>
      </c>
      <c r="H19" s="263">
        <v>41800</v>
      </c>
      <c r="I19" s="71">
        <v>800</v>
      </c>
      <c r="J19" s="264">
        <v>42600</v>
      </c>
      <c r="K19" s="71">
        <v>1600</v>
      </c>
      <c r="L19" s="264">
        <v>44200</v>
      </c>
      <c r="M19" s="264">
        <v>45500</v>
      </c>
      <c r="N19" s="264">
        <v>46600</v>
      </c>
      <c r="O19" s="264">
        <v>47800</v>
      </c>
      <c r="P19" s="289">
        <v>-500</v>
      </c>
      <c r="Q19" s="289">
        <v>-200</v>
      </c>
      <c r="R19" s="289">
        <v>-300</v>
      </c>
    </row>
    <row r="20" spans="1:18" ht="15" customHeight="1">
      <c r="A20" s="4"/>
      <c r="B20" s="4"/>
      <c r="C20" s="4" t="s">
        <v>330</v>
      </c>
      <c r="D20" s="4"/>
      <c r="E20" s="4"/>
      <c r="F20" s="262"/>
      <c r="G20" s="263">
        <v>2170.4261045500002</v>
      </c>
      <c r="H20" s="263">
        <v>2300</v>
      </c>
      <c r="I20" s="71">
        <v>50</v>
      </c>
      <c r="J20" s="264">
        <v>2350</v>
      </c>
      <c r="K20" s="71">
        <v>50</v>
      </c>
      <c r="L20" s="264">
        <v>2400</v>
      </c>
      <c r="M20" s="264">
        <v>2425</v>
      </c>
      <c r="N20" s="264">
        <v>2425</v>
      </c>
      <c r="O20" s="264">
        <v>2425</v>
      </c>
      <c r="P20" s="289">
        <v>50</v>
      </c>
      <c r="Q20" s="289">
        <v>100</v>
      </c>
      <c r="R20" s="289">
        <v>125</v>
      </c>
    </row>
    <row r="21" spans="1:18" ht="15" customHeight="1">
      <c r="A21" s="4"/>
      <c r="B21" s="4"/>
      <c r="C21" s="4" t="s">
        <v>331</v>
      </c>
      <c r="D21" s="4"/>
      <c r="E21" s="4"/>
      <c r="F21" s="262"/>
      <c r="G21" s="263">
        <v>3687.1594638800002</v>
      </c>
      <c r="H21" s="263">
        <v>3700</v>
      </c>
      <c r="I21" s="71">
        <v>-50</v>
      </c>
      <c r="J21" s="264">
        <v>3650</v>
      </c>
      <c r="K21" s="71">
        <v>-50</v>
      </c>
      <c r="L21" s="264">
        <v>3600</v>
      </c>
      <c r="M21" s="264">
        <v>3550</v>
      </c>
      <c r="N21" s="264">
        <v>3500</v>
      </c>
      <c r="O21" s="264">
        <v>3450</v>
      </c>
      <c r="P21" s="289">
        <v>0</v>
      </c>
      <c r="Q21" s="289">
        <v>0</v>
      </c>
      <c r="R21" s="289">
        <v>0</v>
      </c>
    </row>
    <row r="22" spans="1:18" ht="15" customHeight="1">
      <c r="A22" s="4"/>
      <c r="B22" s="4"/>
      <c r="C22" s="4" t="s">
        <v>332</v>
      </c>
      <c r="D22" s="4"/>
      <c r="E22" s="4"/>
      <c r="F22" s="262"/>
      <c r="G22" s="263">
        <v>922.43458801999998</v>
      </c>
      <c r="H22" s="263">
        <v>875</v>
      </c>
      <c r="I22" s="71">
        <v>0</v>
      </c>
      <c r="J22" s="264">
        <v>875</v>
      </c>
      <c r="K22" s="71">
        <v>0</v>
      </c>
      <c r="L22" s="264">
        <v>875</v>
      </c>
      <c r="M22" s="264">
        <v>850</v>
      </c>
      <c r="N22" s="264">
        <v>850</v>
      </c>
      <c r="O22" s="264">
        <v>850</v>
      </c>
      <c r="P22" s="289">
        <v>25</v>
      </c>
      <c r="Q22" s="289">
        <v>25</v>
      </c>
      <c r="R22" s="289">
        <v>0</v>
      </c>
    </row>
    <row r="23" spans="1:18" ht="15" customHeight="1">
      <c r="A23" s="4"/>
      <c r="B23" s="4"/>
      <c r="C23" s="4" t="s">
        <v>333</v>
      </c>
      <c r="D23" s="4"/>
      <c r="E23" s="4"/>
      <c r="F23" s="262"/>
      <c r="G23" s="263">
        <v>518.68164979999995</v>
      </c>
      <c r="H23" s="263">
        <v>500</v>
      </c>
      <c r="I23" s="71">
        <v>-50</v>
      </c>
      <c r="J23" s="264">
        <v>450</v>
      </c>
      <c r="K23" s="71">
        <v>0</v>
      </c>
      <c r="L23" s="264">
        <v>450</v>
      </c>
      <c r="M23" s="264">
        <v>450</v>
      </c>
      <c r="N23" s="264">
        <v>450</v>
      </c>
      <c r="O23" s="264">
        <v>450</v>
      </c>
      <c r="P23" s="289">
        <v>-50</v>
      </c>
      <c r="Q23" s="289">
        <v>-50</v>
      </c>
      <c r="R23" s="289">
        <v>-50</v>
      </c>
    </row>
    <row r="24" spans="1:18" ht="15" customHeight="1">
      <c r="A24" s="4"/>
      <c r="B24" s="4"/>
      <c r="C24" s="4" t="s">
        <v>334</v>
      </c>
      <c r="D24" s="4"/>
      <c r="E24" s="4"/>
      <c r="F24" s="262"/>
      <c r="G24" s="263">
        <v>0</v>
      </c>
      <c r="H24" s="263">
        <v>0</v>
      </c>
      <c r="I24" s="71">
        <v>280</v>
      </c>
      <c r="J24" s="264">
        <v>280</v>
      </c>
      <c r="K24" s="71">
        <v>0</v>
      </c>
      <c r="L24" s="264">
        <v>280</v>
      </c>
      <c r="M24" s="264">
        <v>280</v>
      </c>
      <c r="N24" s="264">
        <v>280</v>
      </c>
      <c r="O24" s="264">
        <v>280</v>
      </c>
      <c r="P24" s="289">
        <v>280</v>
      </c>
      <c r="Q24" s="289">
        <v>280</v>
      </c>
      <c r="R24" s="289">
        <v>280</v>
      </c>
    </row>
    <row r="25" spans="1:18" ht="15" customHeight="1">
      <c r="A25" s="4"/>
      <c r="B25" s="4"/>
      <c r="C25" s="4" t="s">
        <v>335</v>
      </c>
      <c r="D25" s="4"/>
      <c r="E25" s="4"/>
      <c r="F25" s="262"/>
      <c r="G25" s="263">
        <v>2902.3525425799999</v>
      </c>
      <c r="H25" s="263">
        <v>2950</v>
      </c>
      <c r="I25" s="71">
        <v>100</v>
      </c>
      <c r="J25" s="264">
        <v>3050</v>
      </c>
      <c r="K25" s="71">
        <v>50</v>
      </c>
      <c r="L25" s="264">
        <v>3100</v>
      </c>
      <c r="M25" s="264">
        <v>3150</v>
      </c>
      <c r="N25" s="264">
        <v>3200</v>
      </c>
      <c r="O25" s="264">
        <v>3250</v>
      </c>
      <c r="P25" s="289">
        <v>75</v>
      </c>
      <c r="Q25" s="289">
        <v>100</v>
      </c>
      <c r="R25" s="289">
        <v>125</v>
      </c>
    </row>
    <row r="26" spans="1:18" ht="15" customHeight="1">
      <c r="A26" s="4"/>
      <c r="B26" s="4"/>
      <c r="C26" s="4" t="s">
        <v>336</v>
      </c>
      <c r="D26" s="4"/>
      <c r="E26" s="4"/>
      <c r="F26" s="262"/>
      <c r="G26" s="263">
        <v>1640.63038658</v>
      </c>
      <c r="H26" s="263">
        <v>1650</v>
      </c>
      <c r="I26" s="71">
        <v>150</v>
      </c>
      <c r="J26" s="264">
        <v>1800</v>
      </c>
      <c r="K26" s="71">
        <v>75</v>
      </c>
      <c r="L26" s="264">
        <v>1875</v>
      </c>
      <c r="M26" s="264">
        <v>1950</v>
      </c>
      <c r="N26" s="264">
        <v>2025</v>
      </c>
      <c r="O26" s="264">
        <v>2100</v>
      </c>
      <c r="P26" s="289">
        <v>100</v>
      </c>
      <c r="Q26" s="289">
        <v>125</v>
      </c>
      <c r="R26" s="289">
        <v>150</v>
      </c>
    </row>
    <row r="27" spans="1:18" ht="15" customHeight="1">
      <c r="A27" s="4"/>
      <c r="B27" s="4"/>
      <c r="C27" s="4" t="s">
        <v>337</v>
      </c>
      <c r="D27" s="4"/>
      <c r="E27" s="4"/>
      <c r="F27" s="262"/>
      <c r="G27" s="263">
        <v>1304.13702306</v>
      </c>
      <c r="H27" s="263">
        <v>1500</v>
      </c>
      <c r="I27" s="71">
        <v>75</v>
      </c>
      <c r="J27" s="264">
        <v>1575</v>
      </c>
      <c r="K27" s="71">
        <v>75</v>
      </c>
      <c r="L27" s="264">
        <v>1650</v>
      </c>
      <c r="M27" s="264">
        <v>1725</v>
      </c>
      <c r="N27" s="264">
        <v>1800</v>
      </c>
      <c r="O27" s="264">
        <v>1875</v>
      </c>
      <c r="P27" s="289">
        <v>0</v>
      </c>
      <c r="Q27" s="289">
        <v>0</v>
      </c>
      <c r="R27" s="289">
        <v>0</v>
      </c>
    </row>
    <row r="28" spans="1:18" ht="15" customHeight="1">
      <c r="A28" s="4"/>
      <c r="B28" s="4"/>
      <c r="C28" s="4" t="s">
        <v>338</v>
      </c>
      <c r="D28" s="4"/>
      <c r="E28" s="4"/>
      <c r="F28" s="262"/>
      <c r="G28" s="263">
        <v>825.43496476999997</v>
      </c>
      <c r="H28" s="263">
        <v>820.5</v>
      </c>
      <c r="I28" s="71">
        <v>40</v>
      </c>
      <c r="J28" s="264">
        <v>860.5</v>
      </c>
      <c r="K28" s="71">
        <v>120</v>
      </c>
      <c r="L28" s="264">
        <v>980.5</v>
      </c>
      <c r="M28" s="264">
        <v>1035.5</v>
      </c>
      <c r="N28" s="264">
        <v>1075.5</v>
      </c>
      <c r="O28" s="264">
        <v>1120.5</v>
      </c>
      <c r="P28" s="289">
        <v>20</v>
      </c>
      <c r="Q28" s="289">
        <v>30</v>
      </c>
      <c r="R28" s="289">
        <v>45</v>
      </c>
    </row>
    <row r="29" spans="1:18" ht="15" customHeight="1">
      <c r="A29" s="4"/>
      <c r="B29" s="4"/>
      <c r="C29" s="4" t="s">
        <v>327</v>
      </c>
      <c r="D29" s="4"/>
      <c r="E29" s="4"/>
      <c r="F29" s="262"/>
      <c r="G29" s="263">
        <v>859.44333982000001</v>
      </c>
      <c r="H29" s="263">
        <v>912</v>
      </c>
      <c r="I29" s="71">
        <v>31</v>
      </c>
      <c r="J29" s="264">
        <v>943</v>
      </c>
      <c r="K29" s="71">
        <v>31</v>
      </c>
      <c r="L29" s="264">
        <v>974</v>
      </c>
      <c r="M29" s="264">
        <v>995</v>
      </c>
      <c r="N29" s="264">
        <v>1016</v>
      </c>
      <c r="O29" s="264">
        <v>1037</v>
      </c>
      <c r="P29" s="289">
        <v>10.5</v>
      </c>
      <c r="Q29" s="289">
        <v>20</v>
      </c>
      <c r="R29" s="289">
        <v>20</v>
      </c>
    </row>
    <row r="30" spans="1:18" ht="15" customHeight="1">
      <c r="A30" s="35"/>
      <c r="B30" s="35"/>
      <c r="C30" s="15" t="s">
        <v>339</v>
      </c>
      <c r="D30" s="15"/>
      <c r="E30" s="15"/>
      <c r="F30" s="269"/>
      <c r="G30" s="68">
        <v>833.86919566999995</v>
      </c>
      <c r="H30" s="68">
        <v>1000.4</v>
      </c>
      <c r="I30" s="268">
        <v>14</v>
      </c>
      <c r="J30" s="69">
        <v>1014.4</v>
      </c>
      <c r="K30" s="268">
        <v>-6</v>
      </c>
      <c r="L30" s="69">
        <v>1008.4</v>
      </c>
      <c r="M30" s="69">
        <v>1042.4000000000001</v>
      </c>
      <c r="N30" s="69">
        <v>1031.4000000000001</v>
      </c>
      <c r="O30" s="69">
        <v>1065.4000000000001</v>
      </c>
      <c r="P30" s="290">
        <v>-15.5</v>
      </c>
      <c r="Q30" s="290">
        <v>-35.000000000000114</v>
      </c>
      <c r="R30" s="290">
        <v>-35</v>
      </c>
    </row>
    <row r="31" spans="1:18" ht="15" customHeight="1">
      <c r="A31" s="35"/>
      <c r="B31" s="267" t="s">
        <v>317</v>
      </c>
      <c r="C31" s="267"/>
      <c r="D31" s="267"/>
      <c r="E31" s="15"/>
      <c r="F31" s="113"/>
      <c r="G31" s="270">
        <v>1416.58662925</v>
      </c>
      <c r="H31" s="270">
        <v>1644</v>
      </c>
      <c r="I31" s="268">
        <v>706.7</v>
      </c>
      <c r="J31" s="271">
        <v>2350.6999999999998</v>
      </c>
      <c r="K31" s="268">
        <v>-65.2</v>
      </c>
      <c r="L31" s="271">
        <v>2285.5</v>
      </c>
      <c r="M31" s="271">
        <v>2002.8</v>
      </c>
      <c r="N31" s="271">
        <v>1754.2</v>
      </c>
      <c r="O31" s="271">
        <v>1853.1</v>
      </c>
      <c r="P31" s="288">
        <v>-534.29999999999995</v>
      </c>
      <c r="Q31" s="288">
        <v>222.5</v>
      </c>
      <c r="R31" s="288">
        <v>91.8</v>
      </c>
    </row>
    <row r="32" spans="1:18" ht="15" customHeight="1">
      <c r="A32" s="4"/>
      <c r="B32" s="4"/>
      <c r="C32" s="4" t="s">
        <v>340</v>
      </c>
      <c r="D32" s="4"/>
      <c r="E32" s="4"/>
      <c r="F32" s="262"/>
      <c r="G32" s="263">
        <v>1416.58662925</v>
      </c>
      <c r="H32" s="263">
        <v>1644</v>
      </c>
      <c r="I32" s="71">
        <v>-11</v>
      </c>
      <c r="J32" s="264">
        <v>1633</v>
      </c>
      <c r="K32" s="71">
        <v>-822</v>
      </c>
      <c r="L32" s="264">
        <v>811</v>
      </c>
      <c r="M32" s="264">
        <v>0</v>
      </c>
      <c r="N32" s="264">
        <v>0</v>
      </c>
      <c r="O32" s="264">
        <v>0</v>
      </c>
      <c r="P32" s="289">
        <v>-1226</v>
      </c>
      <c r="Q32" s="289">
        <v>-1225</v>
      </c>
      <c r="R32" s="289">
        <v>-1882</v>
      </c>
    </row>
    <row r="33" spans="1:18" ht="15" customHeight="1">
      <c r="A33" s="4"/>
      <c r="B33" s="4"/>
      <c r="C33" s="4" t="s">
        <v>341</v>
      </c>
      <c r="D33" s="4"/>
      <c r="E33" s="4"/>
      <c r="F33" s="262"/>
      <c r="G33" s="263">
        <v>0</v>
      </c>
      <c r="H33" s="263">
        <v>0</v>
      </c>
      <c r="I33" s="71">
        <v>648</v>
      </c>
      <c r="J33" s="264">
        <v>648</v>
      </c>
      <c r="K33" s="71">
        <v>770</v>
      </c>
      <c r="L33" s="264">
        <v>1418</v>
      </c>
      <c r="M33" s="264">
        <v>1933</v>
      </c>
      <c r="N33" s="264">
        <v>1671</v>
      </c>
      <c r="O33" s="264">
        <v>1757</v>
      </c>
      <c r="P33" s="289">
        <v>648</v>
      </c>
      <c r="Q33" s="289">
        <v>1418</v>
      </c>
      <c r="R33" s="289">
        <v>1933</v>
      </c>
    </row>
    <row r="34" spans="1:18" ht="15" customHeight="1">
      <c r="A34" s="4"/>
      <c r="B34" s="4"/>
      <c r="C34" s="4" t="s">
        <v>342</v>
      </c>
      <c r="D34" s="4"/>
      <c r="E34" s="4"/>
      <c r="F34" s="262"/>
      <c r="G34" s="263">
        <v>0</v>
      </c>
      <c r="H34" s="263">
        <v>0</v>
      </c>
      <c r="I34" s="71">
        <v>69.7</v>
      </c>
      <c r="J34" s="264">
        <v>69.7</v>
      </c>
      <c r="K34" s="71">
        <v>-13.2</v>
      </c>
      <c r="L34" s="264">
        <v>56.5</v>
      </c>
      <c r="M34" s="264">
        <v>69.8</v>
      </c>
      <c r="N34" s="264">
        <v>83.2</v>
      </c>
      <c r="O34" s="264">
        <v>96.1</v>
      </c>
      <c r="P34" s="289">
        <v>43.7</v>
      </c>
      <c r="Q34" s="289">
        <v>29.5</v>
      </c>
      <c r="R34" s="289">
        <v>40.799999999999997</v>
      </c>
    </row>
    <row r="35" spans="1:18" ht="15" customHeight="1">
      <c r="A35" s="15" t="s">
        <v>40</v>
      </c>
      <c r="B35" s="15"/>
      <c r="C35" s="15"/>
      <c r="D35" s="15"/>
      <c r="E35" s="15"/>
      <c r="F35" s="269"/>
      <c r="G35" s="272">
        <v>-45971.900877400003</v>
      </c>
      <c r="H35" s="272">
        <v>-47820.646999999997</v>
      </c>
      <c r="I35" s="268">
        <v>-2549.9760000000001</v>
      </c>
      <c r="J35" s="271">
        <v>-50370.623</v>
      </c>
      <c r="K35" s="268">
        <v>-2805.585</v>
      </c>
      <c r="L35" s="271">
        <v>-53176.207999999999</v>
      </c>
      <c r="M35" s="271">
        <v>-55246.724999999999</v>
      </c>
      <c r="N35" s="271">
        <v>-56630.89</v>
      </c>
      <c r="O35" s="271">
        <v>-57978.947999999997</v>
      </c>
      <c r="P35" s="268">
        <v>-499.09199999999998</v>
      </c>
      <c r="Q35" s="268">
        <v>-1634.258</v>
      </c>
      <c r="R35" s="268">
        <v>-1954.1369999999999</v>
      </c>
    </row>
    <row r="36" spans="1:18" ht="15" customHeight="1">
      <c r="A36" s="35"/>
      <c r="B36" s="267" t="s">
        <v>343</v>
      </c>
      <c r="C36" s="267"/>
      <c r="D36" s="267"/>
      <c r="E36" s="15"/>
      <c r="F36" s="113"/>
      <c r="G36" s="68">
        <v>-37545.538431779998</v>
      </c>
      <c r="H36" s="68">
        <v>-38318.654000000002</v>
      </c>
      <c r="I36" s="268">
        <v>-1906.664</v>
      </c>
      <c r="J36" s="69">
        <v>-40225.317999999999</v>
      </c>
      <c r="K36" s="268">
        <v>-1939.877</v>
      </c>
      <c r="L36" s="69">
        <v>-42165.195</v>
      </c>
      <c r="M36" s="69">
        <v>-43891.512000000002</v>
      </c>
      <c r="N36" s="69">
        <v>-44984.877</v>
      </c>
      <c r="O36" s="69">
        <v>-45992.135000000002</v>
      </c>
      <c r="P36" s="268">
        <v>-499.98</v>
      </c>
      <c r="Q36" s="268">
        <v>-1063.6379999999999</v>
      </c>
      <c r="R36" s="268">
        <v>-1338.617</v>
      </c>
    </row>
    <row r="37" spans="1:18" ht="15" customHeight="1">
      <c r="A37" s="4"/>
      <c r="B37" s="4"/>
      <c r="C37" s="273" t="s">
        <v>344</v>
      </c>
      <c r="D37" s="4"/>
      <c r="E37" s="4"/>
      <c r="F37" s="149"/>
      <c r="G37" s="263">
        <v>-13754.821666</v>
      </c>
      <c r="H37" s="263">
        <v>-14203.356</v>
      </c>
      <c r="I37" s="71">
        <v>-740.59699999999998</v>
      </c>
      <c r="J37" s="264">
        <v>-14943.953</v>
      </c>
      <c r="K37" s="71">
        <v>-774.26400000000001</v>
      </c>
      <c r="L37" s="264">
        <v>-15718.217000000001</v>
      </c>
      <c r="M37" s="264">
        <v>-16341.554</v>
      </c>
      <c r="N37" s="264">
        <v>-16782.519</v>
      </c>
      <c r="O37" s="264">
        <v>-17191.161</v>
      </c>
      <c r="P37" s="71">
        <v>-174.84200000000001</v>
      </c>
      <c r="Q37" s="71">
        <v>-383.78399999999999</v>
      </c>
      <c r="R37" s="71">
        <v>-485.92099999999999</v>
      </c>
    </row>
    <row r="38" spans="1:18" ht="15" customHeight="1">
      <c r="A38" s="4"/>
      <c r="B38" s="4"/>
      <c r="C38" s="273" t="s">
        <v>345</v>
      </c>
      <c r="D38" s="4"/>
      <c r="E38" s="4"/>
      <c r="F38" s="149"/>
      <c r="G38" s="263">
        <v>-21358.649862999999</v>
      </c>
      <c r="H38" s="263">
        <v>-21695.544000000002</v>
      </c>
      <c r="I38" s="71">
        <v>-1062.9480000000001</v>
      </c>
      <c r="J38" s="264">
        <v>-22758.491999999998</v>
      </c>
      <c r="K38" s="71">
        <v>-1066.7449999999999</v>
      </c>
      <c r="L38" s="264">
        <v>-23825.237000000001</v>
      </c>
      <c r="M38" s="264">
        <v>-24787.487000000001</v>
      </c>
      <c r="N38" s="264">
        <v>-25428.694</v>
      </c>
      <c r="O38" s="264">
        <v>-26015.755000000001</v>
      </c>
      <c r="P38" s="71">
        <v>-309.11799999999999</v>
      </c>
      <c r="Q38" s="71">
        <v>-652.50699999999995</v>
      </c>
      <c r="R38" s="71">
        <v>-826.21100000000001</v>
      </c>
    </row>
    <row r="39" spans="1:18" ht="15" customHeight="1">
      <c r="A39" s="4"/>
      <c r="B39" s="4"/>
      <c r="C39" s="273" t="s">
        <v>327</v>
      </c>
      <c r="D39" s="4"/>
      <c r="E39" s="4"/>
      <c r="F39" s="149"/>
      <c r="G39" s="263">
        <v>-2432.06690278</v>
      </c>
      <c r="H39" s="263">
        <v>-2419.7539999999999</v>
      </c>
      <c r="I39" s="71">
        <v>-103.119</v>
      </c>
      <c r="J39" s="264">
        <v>-2522.873</v>
      </c>
      <c r="K39" s="71">
        <v>-98.867999999999995</v>
      </c>
      <c r="L39" s="264">
        <v>-2621.741</v>
      </c>
      <c r="M39" s="264">
        <v>-2762.471</v>
      </c>
      <c r="N39" s="264">
        <v>-2773.6640000000002</v>
      </c>
      <c r="O39" s="264">
        <v>-2785.2190000000001</v>
      </c>
      <c r="P39" s="71">
        <v>-16.02</v>
      </c>
      <c r="Q39" s="71">
        <v>-27.347000000000001</v>
      </c>
      <c r="R39" s="71">
        <v>-26.484999999999999</v>
      </c>
    </row>
    <row r="40" spans="1:18" ht="15" customHeight="1">
      <c r="A40" s="35"/>
      <c r="B40" s="274" t="s">
        <v>346</v>
      </c>
      <c r="C40" s="274"/>
      <c r="D40" s="274"/>
      <c r="E40" s="35"/>
      <c r="F40" s="275"/>
      <c r="G40" s="276">
        <v>-5188.3210696300002</v>
      </c>
      <c r="H40" s="276">
        <v>-5421.9930000000004</v>
      </c>
      <c r="I40" s="277">
        <v>-273.31200000000001</v>
      </c>
      <c r="J40" s="278">
        <v>-5695.3050000000003</v>
      </c>
      <c r="K40" s="277">
        <v>-915.70799999999997</v>
      </c>
      <c r="L40" s="278">
        <v>-6611.0129999999999</v>
      </c>
      <c r="M40" s="278">
        <v>-6955.2129999999997</v>
      </c>
      <c r="N40" s="278">
        <v>-7246.0129999999999</v>
      </c>
      <c r="O40" s="278">
        <v>-7586.8130000000001</v>
      </c>
      <c r="P40" s="277">
        <v>-29.111999999999998</v>
      </c>
      <c r="Q40" s="277">
        <v>-650.62</v>
      </c>
      <c r="R40" s="277">
        <v>-695.52</v>
      </c>
    </row>
    <row r="41" spans="1:18" ht="15" customHeight="1">
      <c r="A41" s="35"/>
      <c r="B41" s="274" t="s">
        <v>347</v>
      </c>
      <c r="C41" s="274"/>
      <c r="D41" s="274"/>
      <c r="E41" s="35"/>
      <c r="F41" s="275"/>
      <c r="G41" s="276">
        <v>-3150.8014011499999</v>
      </c>
      <c r="H41" s="276">
        <v>-4000</v>
      </c>
      <c r="I41" s="277">
        <v>-400</v>
      </c>
      <c r="J41" s="278">
        <v>-4400</v>
      </c>
      <c r="K41" s="277">
        <v>0</v>
      </c>
      <c r="L41" s="278">
        <v>-4400</v>
      </c>
      <c r="M41" s="278">
        <v>-4400</v>
      </c>
      <c r="N41" s="278">
        <v>-4400</v>
      </c>
      <c r="O41" s="278">
        <v>-4400</v>
      </c>
      <c r="P41" s="277">
        <v>0</v>
      </c>
      <c r="Q41" s="277">
        <v>0</v>
      </c>
      <c r="R41" s="277">
        <v>0</v>
      </c>
    </row>
    <row r="42" spans="1:18" ht="15" customHeight="1">
      <c r="A42" s="35"/>
      <c r="B42" s="274" t="s">
        <v>348</v>
      </c>
      <c r="C42" s="274"/>
      <c r="D42" s="274"/>
      <c r="E42" s="35"/>
      <c r="F42" s="275"/>
      <c r="G42" s="276">
        <v>-87.239974840000002</v>
      </c>
      <c r="H42" s="276">
        <v>-80</v>
      </c>
      <c r="I42" s="277">
        <v>30</v>
      </c>
      <c r="J42" s="278">
        <v>-50</v>
      </c>
      <c r="K42" s="277">
        <v>50</v>
      </c>
      <c r="L42" s="278">
        <v>0</v>
      </c>
      <c r="M42" s="278">
        <v>0</v>
      </c>
      <c r="N42" s="278">
        <v>0</v>
      </c>
      <c r="O42" s="278">
        <v>0</v>
      </c>
      <c r="P42" s="277">
        <v>30</v>
      </c>
      <c r="Q42" s="277">
        <v>80</v>
      </c>
      <c r="R42" s="277">
        <v>80</v>
      </c>
    </row>
    <row r="43" spans="1:18" ht="15" customHeight="1">
      <c r="A43" s="26" t="s">
        <v>349</v>
      </c>
      <c r="B43" s="26"/>
      <c r="C43" s="26"/>
      <c r="D43" s="26"/>
      <c r="E43" s="26"/>
      <c r="F43" s="26"/>
      <c r="G43" s="75">
        <v>73764.755421659997</v>
      </c>
      <c r="H43" s="75">
        <v>74323.353000000003</v>
      </c>
      <c r="I43" s="248">
        <v>4206.7240000000002</v>
      </c>
      <c r="J43" s="77">
        <v>78530.077000000005</v>
      </c>
      <c r="K43" s="248">
        <v>3379.2150000000001</v>
      </c>
      <c r="L43" s="77">
        <v>81909.292000000001</v>
      </c>
      <c r="M43" s="77">
        <v>83806.074999999997</v>
      </c>
      <c r="N43" s="77">
        <v>85523.31</v>
      </c>
      <c r="O43" s="77">
        <v>87624.152000000002</v>
      </c>
      <c r="P43" s="248">
        <v>1366.6079999999999</v>
      </c>
      <c r="Q43" s="248">
        <v>3088.2420000000002</v>
      </c>
      <c r="R43" s="248">
        <v>2487.663</v>
      </c>
    </row>
    <row r="44" spans="1:18" ht="7.5" customHeight="1">
      <c r="A44" s="109"/>
      <c r="B44" s="259"/>
      <c r="C44" s="78"/>
      <c r="D44" s="78"/>
      <c r="E44" s="78"/>
      <c r="F44" s="78"/>
      <c r="G44" s="78"/>
      <c r="H44" s="78"/>
      <c r="I44" s="279"/>
      <c r="J44" s="260"/>
      <c r="K44" s="279"/>
      <c r="L44" s="260"/>
      <c r="M44" s="260"/>
      <c r="N44" s="260"/>
      <c r="O44" s="260"/>
      <c r="P44" s="279">
        <v>0</v>
      </c>
      <c r="Q44" s="279">
        <v>0</v>
      </c>
      <c r="R44" s="279">
        <v>0</v>
      </c>
    </row>
    <row r="45" spans="1:18" ht="15" customHeight="1">
      <c r="A45" s="4" t="s">
        <v>293</v>
      </c>
      <c r="B45" s="4"/>
      <c r="C45" s="273"/>
      <c r="D45" s="4"/>
      <c r="E45" s="4"/>
      <c r="F45" s="149"/>
      <c r="G45" s="263">
        <v>1346.7004654499999</v>
      </c>
      <c r="H45" s="263">
        <v>1452.325</v>
      </c>
      <c r="I45" s="71">
        <v>90</v>
      </c>
      <c r="J45" s="264">
        <v>1542.325</v>
      </c>
      <c r="K45" s="71">
        <v>0</v>
      </c>
      <c r="L45" s="264">
        <v>1542.325</v>
      </c>
      <c r="M45" s="264">
        <v>1542.325</v>
      </c>
      <c r="N45" s="264">
        <v>1542.325</v>
      </c>
      <c r="O45" s="264">
        <v>1542.325</v>
      </c>
      <c r="P45" s="71">
        <v>0</v>
      </c>
      <c r="Q45" s="71">
        <v>0</v>
      </c>
      <c r="R45" s="71">
        <v>0</v>
      </c>
    </row>
    <row r="46" spans="1:18" ht="15" customHeight="1">
      <c r="A46" s="4" t="s">
        <v>33</v>
      </c>
      <c r="B46" s="4"/>
      <c r="C46" s="273"/>
      <c r="D46" s="4"/>
      <c r="E46" s="4"/>
      <c r="F46" s="149"/>
      <c r="G46" s="263">
        <v>9989.9587125399994</v>
      </c>
      <c r="H46" s="263">
        <v>10456.853999999999</v>
      </c>
      <c r="I46" s="71">
        <v>670.4</v>
      </c>
      <c r="J46" s="264">
        <v>11127.254000000001</v>
      </c>
      <c r="K46" s="71">
        <v>476.1</v>
      </c>
      <c r="L46" s="264">
        <v>11603.353999999999</v>
      </c>
      <c r="M46" s="264">
        <v>12016.754000000001</v>
      </c>
      <c r="N46" s="264">
        <v>12392.954</v>
      </c>
      <c r="O46" s="264">
        <v>12756.353999999999</v>
      </c>
      <c r="P46" s="71">
        <v>475.6</v>
      </c>
      <c r="Q46" s="71">
        <v>688.2</v>
      </c>
      <c r="R46" s="71">
        <v>845.5</v>
      </c>
    </row>
    <row r="47" spans="1:18" ht="15" customHeight="1">
      <c r="A47" s="4" t="s">
        <v>297</v>
      </c>
      <c r="B47" s="4"/>
      <c r="C47" s="273"/>
      <c r="D47" s="4"/>
      <c r="E47" s="4"/>
      <c r="F47" s="149"/>
      <c r="G47" s="263">
        <v>2105.2159074400001</v>
      </c>
      <c r="H47" s="263">
        <v>2074.0709999999999</v>
      </c>
      <c r="I47" s="71">
        <v>-112.31699999999999</v>
      </c>
      <c r="J47" s="264">
        <v>1961.7539999999999</v>
      </c>
      <c r="K47" s="71">
        <v>-87.045000000000002</v>
      </c>
      <c r="L47" s="264">
        <v>1874.7090000000001</v>
      </c>
      <c r="M47" s="264">
        <v>1802.0630000000001</v>
      </c>
      <c r="N47" s="264">
        <v>1732.028</v>
      </c>
      <c r="O47" s="264">
        <v>1674.4290000000001</v>
      </c>
      <c r="P47" s="71">
        <v>-10.714</v>
      </c>
      <c r="Q47" s="71">
        <v>15.363</v>
      </c>
      <c r="R47" s="71">
        <v>71.832999999999998</v>
      </c>
    </row>
    <row r="48" spans="1:18" ht="15" customHeight="1">
      <c r="A48" s="4" t="s">
        <v>54</v>
      </c>
      <c r="B48" s="4"/>
      <c r="C48" s="273"/>
      <c r="D48" s="4"/>
      <c r="E48" s="4"/>
      <c r="F48" s="149"/>
      <c r="G48" s="263">
        <v>9087.9721344400004</v>
      </c>
      <c r="H48" s="263">
        <v>9481.4439999999995</v>
      </c>
      <c r="I48" s="71">
        <v>513.52</v>
      </c>
      <c r="J48" s="264">
        <v>9994.9639999999999</v>
      </c>
      <c r="K48" s="71">
        <v>-1143.925</v>
      </c>
      <c r="L48" s="264">
        <v>8851.0390000000007</v>
      </c>
      <c r="M48" s="264">
        <v>9067.223</v>
      </c>
      <c r="N48" s="264">
        <v>9278.11</v>
      </c>
      <c r="O48" s="264">
        <v>9493.4189999999999</v>
      </c>
      <c r="P48" s="71">
        <v>78.572000000000003</v>
      </c>
      <c r="Q48" s="71">
        <v>-1405.7270000000001</v>
      </c>
      <c r="R48" s="71">
        <v>-1516.798</v>
      </c>
    </row>
    <row r="49" spans="1:18" ht="15" customHeight="1">
      <c r="A49" s="4" t="s">
        <v>304</v>
      </c>
      <c r="B49" s="4"/>
      <c r="C49" s="273"/>
      <c r="D49" s="4"/>
      <c r="E49" s="4"/>
      <c r="F49" s="149"/>
      <c r="G49" s="263">
        <v>1319.1043632200001</v>
      </c>
      <c r="H49" s="263">
        <v>1266.5340000000001</v>
      </c>
      <c r="I49" s="71">
        <v>55.972000000000001</v>
      </c>
      <c r="J49" s="264">
        <v>1322.5060000000001</v>
      </c>
      <c r="K49" s="71">
        <v>114.02800000000001</v>
      </c>
      <c r="L49" s="264">
        <v>1436.5340000000001</v>
      </c>
      <c r="M49" s="264">
        <v>1322.5060000000001</v>
      </c>
      <c r="N49" s="264">
        <v>1322.5060000000001</v>
      </c>
      <c r="O49" s="264">
        <v>1322.5060000000001</v>
      </c>
      <c r="P49" s="71">
        <v>202.97200000000001</v>
      </c>
      <c r="Q49" s="71">
        <v>317</v>
      </c>
      <c r="R49" s="71">
        <v>202.97200000000001</v>
      </c>
    </row>
    <row r="50" spans="1:18" ht="15" customHeight="1">
      <c r="A50" s="4" t="s">
        <v>305</v>
      </c>
      <c r="B50" s="4"/>
      <c r="C50" s="273"/>
      <c r="D50" s="4"/>
      <c r="E50" s="4"/>
      <c r="F50" s="149"/>
      <c r="G50" s="263">
        <v>1160.10311325</v>
      </c>
      <c r="H50" s="263">
        <v>1269.45</v>
      </c>
      <c r="I50" s="71">
        <v>15.965999999999999</v>
      </c>
      <c r="J50" s="264">
        <v>1285.4159999999999</v>
      </c>
      <c r="K50" s="71">
        <v>3.5</v>
      </c>
      <c r="L50" s="264">
        <v>1288.9159999999999</v>
      </c>
      <c r="M50" s="264">
        <v>1298.7159999999999</v>
      </c>
      <c r="N50" s="264">
        <v>1301.146</v>
      </c>
      <c r="O50" s="264">
        <v>1305.9159999999999</v>
      </c>
      <c r="P50" s="71">
        <v>-0.13400000000000001</v>
      </c>
      <c r="Q50" s="71">
        <v>-5.1340000000000003</v>
      </c>
      <c r="R50" s="71">
        <v>-0.434</v>
      </c>
    </row>
    <row r="51" spans="1:18" ht="15" customHeight="1">
      <c r="A51" s="4" t="s">
        <v>306</v>
      </c>
      <c r="B51" s="4"/>
      <c r="C51" s="273"/>
      <c r="D51" s="4"/>
      <c r="E51" s="4"/>
      <c r="F51" s="149"/>
      <c r="G51" s="263">
        <v>306.02340574999999</v>
      </c>
      <c r="H51" s="263">
        <v>404.97199999999998</v>
      </c>
      <c r="I51" s="71">
        <v>-1.2</v>
      </c>
      <c r="J51" s="264">
        <v>403.77199999999999</v>
      </c>
      <c r="K51" s="71">
        <v>0</v>
      </c>
      <c r="L51" s="264">
        <v>403.77199999999999</v>
      </c>
      <c r="M51" s="264">
        <v>403.77199999999999</v>
      </c>
      <c r="N51" s="264">
        <v>403.77199999999999</v>
      </c>
      <c r="O51" s="264">
        <v>403.77199999999999</v>
      </c>
      <c r="P51" s="71">
        <v>-1.2</v>
      </c>
      <c r="Q51" s="71">
        <v>-1.2</v>
      </c>
      <c r="R51" s="71">
        <v>-1.2</v>
      </c>
    </row>
    <row r="52" spans="1:18" ht="15" customHeight="1">
      <c r="A52" s="4" t="s">
        <v>308</v>
      </c>
      <c r="B52" s="4"/>
      <c r="C52" s="273"/>
      <c r="D52" s="4"/>
      <c r="E52" s="4"/>
      <c r="F52" s="149"/>
      <c r="G52" s="263">
        <v>745.63416370000004</v>
      </c>
      <c r="H52" s="263">
        <v>553.62</v>
      </c>
      <c r="I52" s="71">
        <v>-89.605999999999995</v>
      </c>
      <c r="J52" s="264">
        <v>464.01400000000001</v>
      </c>
      <c r="K52" s="71">
        <v>0.38800000000000001</v>
      </c>
      <c r="L52" s="264">
        <v>464.40199999999999</v>
      </c>
      <c r="M52" s="264">
        <v>497.25200000000001</v>
      </c>
      <c r="N52" s="264">
        <v>537.29200000000003</v>
      </c>
      <c r="O52" s="264">
        <v>534.96699999999998</v>
      </c>
      <c r="P52" s="71">
        <v>-101.098</v>
      </c>
      <c r="Q52" s="71">
        <v>-89.747</v>
      </c>
      <c r="R52" s="71">
        <v>-56.722000000000001</v>
      </c>
    </row>
    <row r="53" spans="1:18" ht="15" customHeight="1">
      <c r="A53" s="4" t="s">
        <v>310</v>
      </c>
      <c r="B53" s="4"/>
      <c r="C53" s="273"/>
      <c r="D53" s="4"/>
      <c r="E53" s="4"/>
      <c r="F53" s="149"/>
      <c r="G53" s="263">
        <v>3642.5884145499999</v>
      </c>
      <c r="H53" s="263">
        <v>2258.4780000000001</v>
      </c>
      <c r="I53" s="71">
        <v>-461.99900000000002</v>
      </c>
      <c r="J53" s="264">
        <v>1796.479</v>
      </c>
      <c r="K53" s="71">
        <v>25.312000000000001</v>
      </c>
      <c r="L53" s="264">
        <v>1821.7909999999999</v>
      </c>
      <c r="M53" s="264">
        <v>1733.59</v>
      </c>
      <c r="N53" s="264">
        <v>1639.181</v>
      </c>
      <c r="O53" s="264">
        <v>1663.8430000000001</v>
      </c>
      <c r="P53" s="71">
        <v>22.277999999999999</v>
      </c>
      <c r="Q53" s="71">
        <v>26.527999999999999</v>
      </c>
      <c r="R53" s="71">
        <v>396.86200000000002</v>
      </c>
    </row>
    <row r="54" spans="1:18" ht="15" customHeight="1">
      <c r="A54" s="12" t="s">
        <v>350</v>
      </c>
      <c r="B54" s="12"/>
      <c r="C54" s="280"/>
      <c r="D54" s="12"/>
      <c r="E54" s="12"/>
      <c r="F54" s="281"/>
      <c r="G54" s="282">
        <v>3631.7665419999998</v>
      </c>
      <c r="H54" s="282">
        <v>4028.8270000000002</v>
      </c>
      <c r="I54" s="283">
        <v>234.97900000000001</v>
      </c>
      <c r="J54" s="284">
        <v>4263.8059999999996</v>
      </c>
      <c r="K54" s="71">
        <v>364.72300000000001</v>
      </c>
      <c r="L54" s="284">
        <v>4628.5290000000005</v>
      </c>
      <c r="M54" s="284">
        <v>4400.4679999999998</v>
      </c>
      <c r="N54" s="284">
        <v>4405.9660000000003</v>
      </c>
      <c r="O54" s="284">
        <v>3828.09</v>
      </c>
      <c r="P54" s="71">
        <v>57.65</v>
      </c>
      <c r="Q54" s="71">
        <v>314.02300000000002</v>
      </c>
      <c r="R54" s="71">
        <v>46.57</v>
      </c>
    </row>
    <row r="55" spans="1:18" ht="15" customHeight="1">
      <c r="A55" s="56" t="s">
        <v>38</v>
      </c>
      <c r="B55" s="56"/>
      <c r="C55" s="56"/>
      <c r="D55" s="56"/>
      <c r="E55" s="56"/>
      <c r="F55" s="56"/>
      <c r="G55" s="285">
        <v>107099.822644</v>
      </c>
      <c r="H55" s="285">
        <v>107569.928</v>
      </c>
      <c r="I55" s="286">
        <v>5122.4390000000003</v>
      </c>
      <c r="J55" s="287">
        <v>112692.367</v>
      </c>
      <c r="K55" s="248">
        <v>3132.2959999999998</v>
      </c>
      <c r="L55" s="287">
        <v>115824.663</v>
      </c>
      <c r="M55" s="287">
        <v>117890.74400000001</v>
      </c>
      <c r="N55" s="287">
        <v>120078.59</v>
      </c>
      <c r="O55" s="287">
        <v>122149.773</v>
      </c>
      <c r="P55" s="248">
        <v>2090.5340000000001</v>
      </c>
      <c r="Q55" s="248">
        <v>2947.5479999999998</v>
      </c>
      <c r="R55" s="248">
        <v>2476.2460000000001</v>
      </c>
    </row>
  </sheetData>
  <mergeCells count="2">
    <mergeCell ref="A2:E3"/>
    <mergeCell ref="B5:E6"/>
  </mergeCells>
  <conditionalFormatting sqref="G6:O6">
    <cfRule type="expression" dxfId="5" priority="1">
      <formula>IF(#REF!="z",1)</formula>
    </cfRule>
    <cfRule type="expression" dxfId="4" priority="2">
      <formula>IF(#REF!="y",1)</formula>
    </cfRule>
  </conditionalFormatting>
  <pageMargins left="0.7" right="0.7" top="0.78740157499999996" bottom="0.78740157499999996" header="0.3" footer="0.3"/>
  <pageSetup paperSize="9" scale="62" fitToHeight="0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C1176-A792-4F40-A637-C6370814BC8D}">
  <sheetPr>
    <pageSetUpPr fitToPage="1"/>
  </sheetPr>
  <dimension ref="A1:O19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366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15" t="s">
        <v>354</v>
      </c>
      <c r="B4" s="15"/>
      <c r="C4" s="15"/>
      <c r="D4" s="15"/>
      <c r="E4" s="15" t="s">
        <v>355</v>
      </c>
      <c r="F4" s="15"/>
      <c r="G4" s="242">
        <v>15345.27359685</v>
      </c>
      <c r="H4" s="242">
        <v>15686.165000000001</v>
      </c>
      <c r="I4" s="57">
        <v>259.81400000000002</v>
      </c>
      <c r="J4" s="243">
        <v>15945.978999999999</v>
      </c>
      <c r="K4" s="57">
        <v>-57.518999999999998</v>
      </c>
      <c r="L4" s="243">
        <v>15888.46</v>
      </c>
      <c r="M4" s="243">
        <v>15875.579</v>
      </c>
      <c r="N4" s="243">
        <v>16121.459000000001</v>
      </c>
      <c r="O4" s="243">
        <v>16413.314999999999</v>
      </c>
    </row>
    <row r="5" spans="1:15" ht="15" customHeight="1">
      <c r="A5" s="4"/>
      <c r="B5" s="4" t="s">
        <v>356</v>
      </c>
      <c r="C5" s="4"/>
      <c r="D5" s="4"/>
      <c r="E5" s="4"/>
      <c r="F5" s="4"/>
      <c r="G5" s="244">
        <v>15345.27359685</v>
      </c>
      <c r="H5" s="244">
        <v>15686.165000000001</v>
      </c>
      <c r="I5" s="66">
        <v>259.81400000000002</v>
      </c>
      <c r="J5" s="245">
        <v>15945.978999999999</v>
      </c>
      <c r="K5" s="66">
        <v>-57.518999999999998</v>
      </c>
      <c r="L5" s="245">
        <v>15888.46</v>
      </c>
      <c r="M5" s="245">
        <v>15875.579</v>
      </c>
      <c r="N5" s="245">
        <v>16121.459000000001</v>
      </c>
      <c r="O5" s="245">
        <v>16413.314999999999</v>
      </c>
    </row>
    <row r="6" spans="1:15" ht="15" customHeight="1">
      <c r="A6" s="4"/>
      <c r="B6" s="4" t="s">
        <v>357</v>
      </c>
      <c r="C6" s="4"/>
      <c r="D6" s="4"/>
      <c r="E6" s="4"/>
      <c r="F6" s="4"/>
      <c r="G6" s="244"/>
      <c r="H6" s="244"/>
      <c r="I6" s="66">
        <v>0</v>
      </c>
      <c r="J6" s="245">
        <v>0</v>
      </c>
      <c r="K6" s="66">
        <v>0</v>
      </c>
      <c r="L6" s="245">
        <v>0</v>
      </c>
      <c r="M6" s="245">
        <v>0</v>
      </c>
      <c r="N6" s="245">
        <v>0</v>
      </c>
      <c r="O6" s="245">
        <v>0</v>
      </c>
    </row>
    <row r="7" spans="1:15" ht="15" customHeight="1">
      <c r="A7" s="15" t="s">
        <v>358</v>
      </c>
      <c r="B7" s="15"/>
      <c r="C7" s="15"/>
      <c r="D7" s="15"/>
      <c r="E7" s="15" t="s">
        <v>359</v>
      </c>
      <c r="F7" s="15"/>
      <c r="G7" s="242">
        <v>60997.949730679997</v>
      </c>
      <c r="H7" s="242">
        <v>62932.076999999997</v>
      </c>
      <c r="I7" s="57">
        <v>2737.4859999999999</v>
      </c>
      <c r="J7" s="243">
        <v>65669.562999999995</v>
      </c>
      <c r="K7" s="57">
        <v>802.24400000000003</v>
      </c>
      <c r="L7" s="243">
        <v>66471.807000000001</v>
      </c>
      <c r="M7" s="243">
        <v>68340.092999999993</v>
      </c>
      <c r="N7" s="243">
        <v>70390.846999999994</v>
      </c>
      <c r="O7" s="243">
        <v>71858.906000000003</v>
      </c>
    </row>
    <row r="8" spans="1:15" ht="15" customHeight="1">
      <c r="A8" s="35"/>
      <c r="B8" s="4" t="s">
        <v>356</v>
      </c>
      <c r="C8" s="35"/>
      <c r="D8" s="35"/>
      <c r="E8" s="35"/>
      <c r="F8" s="35"/>
      <c r="G8" s="244">
        <v>32460.28676155</v>
      </c>
      <c r="H8" s="244">
        <v>34184.163</v>
      </c>
      <c r="I8" s="66">
        <v>998.47199999999998</v>
      </c>
      <c r="J8" s="245">
        <v>35182.635000000002</v>
      </c>
      <c r="K8" s="66">
        <v>-23.434999999999999</v>
      </c>
      <c r="L8" s="245">
        <v>35159.199999999997</v>
      </c>
      <c r="M8" s="245">
        <v>35780.345999999998</v>
      </c>
      <c r="N8" s="245">
        <v>36484.305999999997</v>
      </c>
      <c r="O8" s="245">
        <v>36507.197999999997</v>
      </c>
    </row>
    <row r="9" spans="1:15" ht="15" customHeight="1">
      <c r="A9" s="35"/>
      <c r="B9" s="4" t="s">
        <v>357</v>
      </c>
      <c r="C9" s="35"/>
      <c r="D9" s="35"/>
      <c r="E9" s="35"/>
      <c r="F9" s="35"/>
      <c r="G9" s="244">
        <v>28537.66296913</v>
      </c>
      <c r="H9" s="244">
        <v>28747.914000000001</v>
      </c>
      <c r="I9" s="66">
        <v>1739.0139999999999</v>
      </c>
      <c r="J9" s="245">
        <v>30486.928</v>
      </c>
      <c r="K9" s="66">
        <v>825.67899999999997</v>
      </c>
      <c r="L9" s="245">
        <v>31312.607</v>
      </c>
      <c r="M9" s="245">
        <v>32559.746999999999</v>
      </c>
      <c r="N9" s="245">
        <v>33906.540999999997</v>
      </c>
      <c r="O9" s="245">
        <v>35351.707999999999</v>
      </c>
    </row>
    <row r="10" spans="1:15" ht="15" customHeight="1">
      <c r="A10" s="15" t="s">
        <v>360</v>
      </c>
      <c r="B10" s="15"/>
      <c r="C10" s="15"/>
      <c r="D10" s="15"/>
      <c r="E10" s="15" t="s">
        <v>361</v>
      </c>
      <c r="F10" s="15"/>
      <c r="G10" s="242">
        <v>20836.401860959999</v>
      </c>
      <c r="H10" s="242">
        <v>21341.587</v>
      </c>
      <c r="I10" s="57">
        <v>315.31799999999998</v>
      </c>
      <c r="J10" s="243">
        <v>21656.904999999999</v>
      </c>
      <c r="K10" s="57">
        <v>37.393000000000001</v>
      </c>
      <c r="L10" s="243">
        <v>21694.297999999999</v>
      </c>
      <c r="M10" s="243">
        <v>21978.646000000001</v>
      </c>
      <c r="N10" s="243">
        <v>22229.097000000002</v>
      </c>
      <c r="O10" s="243">
        <v>22433.778999999999</v>
      </c>
    </row>
    <row r="11" spans="1:15" ht="15" customHeight="1">
      <c r="A11" s="35"/>
      <c r="B11" s="4" t="s">
        <v>356</v>
      </c>
      <c r="C11" s="35"/>
      <c r="D11" s="35"/>
      <c r="E11" s="35"/>
      <c r="F11" s="35"/>
      <c r="G11" s="244">
        <v>20836.401860959999</v>
      </c>
      <c r="H11" s="244">
        <v>21341.587</v>
      </c>
      <c r="I11" s="66">
        <v>315.31799999999998</v>
      </c>
      <c r="J11" s="245">
        <v>21656.904999999999</v>
      </c>
      <c r="K11" s="66">
        <v>37.393000000000001</v>
      </c>
      <c r="L11" s="245">
        <v>21694.297999999999</v>
      </c>
      <c r="M11" s="245">
        <v>21978.646000000001</v>
      </c>
      <c r="N11" s="245">
        <v>22229.097000000002</v>
      </c>
      <c r="O11" s="245">
        <v>22433.778999999999</v>
      </c>
    </row>
    <row r="12" spans="1:15" ht="15" customHeight="1">
      <c r="A12" s="35"/>
      <c r="B12" s="4" t="s">
        <v>357</v>
      </c>
      <c r="C12" s="35"/>
      <c r="D12" s="35"/>
      <c r="E12" s="35"/>
      <c r="F12" s="35"/>
      <c r="G12" s="244">
        <v>0</v>
      </c>
      <c r="H12" s="244">
        <v>0</v>
      </c>
      <c r="I12" s="66">
        <v>0</v>
      </c>
      <c r="J12" s="245">
        <v>0</v>
      </c>
      <c r="K12" s="66">
        <v>0</v>
      </c>
      <c r="L12" s="245">
        <v>0</v>
      </c>
      <c r="M12" s="245">
        <v>0</v>
      </c>
      <c r="N12" s="245">
        <v>0</v>
      </c>
      <c r="O12" s="245">
        <v>0</v>
      </c>
    </row>
    <row r="13" spans="1:15" ht="15" customHeight="1">
      <c r="A13" s="15" t="s">
        <v>362</v>
      </c>
      <c r="B13" s="15"/>
      <c r="C13" s="15"/>
      <c r="D13" s="15"/>
      <c r="E13" s="15" t="s">
        <v>363</v>
      </c>
      <c r="F13" s="15"/>
      <c r="G13" s="242">
        <v>17465.198871010001</v>
      </c>
      <c r="H13" s="242">
        <v>16979.649000000001</v>
      </c>
      <c r="I13" s="57">
        <v>-793.60900000000004</v>
      </c>
      <c r="J13" s="243">
        <v>16186.04</v>
      </c>
      <c r="K13" s="57">
        <v>-2.0030000000000001</v>
      </c>
      <c r="L13" s="243">
        <v>16184.037</v>
      </c>
      <c r="M13" s="243">
        <v>15972.909</v>
      </c>
      <c r="N13" s="243">
        <v>16261.522999999999</v>
      </c>
      <c r="O13" s="243">
        <v>16213.599</v>
      </c>
    </row>
    <row r="14" spans="1:15" ht="15" customHeight="1">
      <c r="A14" s="35"/>
      <c r="B14" s="4" t="s">
        <v>356</v>
      </c>
      <c r="C14" s="35"/>
      <c r="D14" s="35"/>
      <c r="E14" s="35"/>
      <c r="F14" s="35"/>
      <c r="G14" s="244">
        <v>14820.06197135</v>
      </c>
      <c r="H14" s="244">
        <v>14195.148999999999</v>
      </c>
      <c r="I14" s="66">
        <v>-714.48299999999995</v>
      </c>
      <c r="J14" s="245">
        <v>13480.665999999999</v>
      </c>
      <c r="K14" s="66">
        <v>18.641999999999999</v>
      </c>
      <c r="L14" s="245">
        <v>13499.308000000001</v>
      </c>
      <c r="M14" s="245">
        <v>13240.304</v>
      </c>
      <c r="N14" s="245">
        <v>13443.602000000001</v>
      </c>
      <c r="O14" s="245">
        <v>13362.058000000001</v>
      </c>
    </row>
    <row r="15" spans="1:15" ht="15" customHeight="1">
      <c r="A15" s="35"/>
      <c r="B15" s="4" t="s">
        <v>357</v>
      </c>
      <c r="C15" s="35"/>
      <c r="D15" s="35"/>
      <c r="E15" s="35"/>
      <c r="F15" s="35"/>
      <c r="G15" s="244">
        <v>2645.1368996599999</v>
      </c>
      <c r="H15" s="244">
        <v>2784.5</v>
      </c>
      <c r="I15" s="66">
        <v>-79.126000000000005</v>
      </c>
      <c r="J15" s="245">
        <v>2705.3739999999998</v>
      </c>
      <c r="K15" s="66">
        <v>-20.645</v>
      </c>
      <c r="L15" s="245">
        <v>2684.7289999999998</v>
      </c>
      <c r="M15" s="245">
        <v>2732.605</v>
      </c>
      <c r="N15" s="245">
        <v>2817.9209999999998</v>
      </c>
      <c r="O15" s="245">
        <v>2851.5410000000002</v>
      </c>
    </row>
    <row r="16" spans="1:15" ht="15" customHeight="1">
      <c r="A16" s="15" t="s">
        <v>364</v>
      </c>
      <c r="B16" s="15"/>
      <c r="C16" s="15"/>
      <c r="D16" s="15"/>
      <c r="E16" s="15" t="s">
        <v>365</v>
      </c>
      <c r="F16" s="15"/>
      <c r="G16" s="242">
        <v>6823.7793560299997</v>
      </c>
      <c r="H16" s="242">
        <v>8912.3189999999995</v>
      </c>
      <c r="I16" s="57">
        <v>-163.36699999999999</v>
      </c>
      <c r="J16" s="243">
        <v>8748.9519999999993</v>
      </c>
      <c r="K16" s="57">
        <v>-8.9290000000000003</v>
      </c>
      <c r="L16" s="243">
        <v>8740.0229999999992</v>
      </c>
      <c r="M16" s="243">
        <v>10182.786</v>
      </c>
      <c r="N16" s="243">
        <v>10809.925999999999</v>
      </c>
      <c r="O16" s="243">
        <v>11250.434999999999</v>
      </c>
    </row>
    <row r="17" spans="1:15" ht="15" customHeight="1">
      <c r="A17" s="35"/>
      <c r="B17" s="4" t="s">
        <v>356</v>
      </c>
      <c r="C17" s="35"/>
      <c r="D17" s="35"/>
      <c r="E17" s="35"/>
      <c r="F17" s="172"/>
      <c r="G17" s="244">
        <v>6823.7793560299997</v>
      </c>
      <c r="H17" s="244">
        <v>8912.3189999999995</v>
      </c>
      <c r="I17" s="66">
        <v>-163.36699999999999</v>
      </c>
      <c r="J17" s="245">
        <v>8748.9519999999993</v>
      </c>
      <c r="K17" s="66">
        <v>-8.9290000000000003</v>
      </c>
      <c r="L17" s="245">
        <v>8740.0229999999992</v>
      </c>
      <c r="M17" s="245">
        <v>10182.786</v>
      </c>
      <c r="N17" s="245">
        <v>10809.925999999999</v>
      </c>
      <c r="O17" s="245">
        <v>11250.434999999999</v>
      </c>
    </row>
    <row r="18" spans="1:15" ht="15" customHeight="1">
      <c r="A18" s="35"/>
      <c r="B18" s="4" t="s">
        <v>357</v>
      </c>
      <c r="C18" s="35"/>
      <c r="D18" s="35"/>
      <c r="E18" s="35"/>
      <c r="F18" s="35"/>
      <c r="G18" s="244">
        <v>0</v>
      </c>
      <c r="H18" s="244">
        <v>0</v>
      </c>
      <c r="I18" s="66">
        <v>0</v>
      </c>
      <c r="J18" s="245">
        <v>0</v>
      </c>
      <c r="K18" s="66">
        <v>0</v>
      </c>
      <c r="L18" s="245">
        <v>0</v>
      </c>
      <c r="M18" s="245">
        <v>0</v>
      </c>
      <c r="N18" s="245">
        <v>0</v>
      </c>
      <c r="O18" s="245">
        <v>0</v>
      </c>
    </row>
    <row r="19" spans="1:15" ht="15" customHeight="1">
      <c r="A19" s="26" t="s">
        <v>29</v>
      </c>
      <c r="B19" s="26"/>
      <c r="C19" s="26"/>
      <c r="D19" s="26"/>
      <c r="E19" s="26"/>
      <c r="F19" s="26"/>
      <c r="G19" s="247">
        <v>121468.60341553</v>
      </c>
      <c r="H19" s="247">
        <v>125851.79700000001</v>
      </c>
      <c r="I19" s="292">
        <v>2355.6419999999998</v>
      </c>
      <c r="J19" s="249">
        <v>128207.439</v>
      </c>
      <c r="K19" s="292">
        <v>771.18600000000004</v>
      </c>
      <c r="L19" s="249">
        <v>128978.625</v>
      </c>
      <c r="M19" s="249">
        <v>132350.01300000001</v>
      </c>
      <c r="N19" s="249">
        <v>135812.85200000001</v>
      </c>
      <c r="O19" s="249">
        <v>138170.03400000001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2069B-F77D-406F-8DC7-AE010D4041CA}">
  <sheetPr>
    <pageSetUpPr fitToPage="1"/>
  </sheetPr>
  <dimension ref="A1:O16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666</v>
      </c>
    </row>
    <row r="2" spans="1:15" ht="15" customHeight="1">
      <c r="A2" s="582" t="s">
        <v>680</v>
      </c>
      <c r="B2" s="582"/>
      <c r="C2" s="582"/>
      <c r="D2" s="582"/>
      <c r="E2" s="582"/>
      <c r="F2" s="582"/>
      <c r="G2" s="582"/>
      <c r="H2" s="582"/>
      <c r="I2" s="352"/>
      <c r="J2" s="352"/>
      <c r="K2" s="580">
        <v>2027</v>
      </c>
      <c r="L2" s="580">
        <v>2028</v>
      </c>
      <c r="M2" s="580">
        <v>2029</v>
      </c>
      <c r="N2" s="580">
        <v>2030</v>
      </c>
      <c r="O2" s="580">
        <v>2031</v>
      </c>
    </row>
    <row r="3" spans="1:15" ht="15" customHeight="1">
      <c r="A3" s="583"/>
      <c r="B3" s="583"/>
      <c r="C3" s="583"/>
      <c r="D3" s="583"/>
      <c r="E3" s="583"/>
      <c r="F3" s="583"/>
      <c r="G3" s="583"/>
      <c r="H3" s="583"/>
      <c r="I3" s="353"/>
      <c r="J3" s="353"/>
      <c r="K3" s="581"/>
      <c r="L3" s="581"/>
      <c r="M3" s="581"/>
      <c r="N3" s="581"/>
      <c r="O3" s="581"/>
    </row>
    <row r="4" spans="1:15" ht="15" customHeight="1">
      <c r="A4" s="300" t="s">
        <v>696</v>
      </c>
      <c r="B4" s="300"/>
      <c r="C4" s="300"/>
      <c r="D4" s="300"/>
      <c r="E4" s="300"/>
      <c r="F4" s="300"/>
      <c r="G4" s="300"/>
      <c r="H4" s="300"/>
      <c r="I4" s="300"/>
      <c r="J4" s="300"/>
      <c r="K4" s="354">
        <v>2073.0819999999999</v>
      </c>
      <c r="L4" s="354">
        <v>5017.3959999999997</v>
      </c>
      <c r="M4" s="354">
        <v>4997.5940000000001</v>
      </c>
      <c r="N4" s="354">
        <v>5066.3</v>
      </c>
      <c r="O4" s="354">
        <v>5176.5720000000001</v>
      </c>
    </row>
    <row r="5" spans="1:15" ht="15" customHeight="1">
      <c r="A5" s="4"/>
      <c r="B5" s="4" t="s">
        <v>697</v>
      </c>
      <c r="C5" s="4"/>
      <c r="D5" s="4"/>
      <c r="E5" s="4"/>
      <c r="F5" s="4"/>
      <c r="G5" s="4"/>
      <c r="H5" s="4"/>
      <c r="I5" s="4"/>
      <c r="J5" s="4"/>
      <c r="K5" s="245">
        <v>753.98199999999997</v>
      </c>
      <c r="L5" s="245">
        <v>2180.4560000000001</v>
      </c>
      <c r="M5" s="245">
        <v>2048.194</v>
      </c>
      <c r="N5" s="245">
        <v>1865.5</v>
      </c>
      <c r="O5" s="245">
        <v>1666.672</v>
      </c>
    </row>
    <row r="6" spans="1:15" ht="15" customHeight="1">
      <c r="A6" s="355"/>
      <c r="B6" s="4" t="s">
        <v>698</v>
      </c>
      <c r="C6" s="23"/>
      <c r="D6" s="23"/>
      <c r="E6" s="23"/>
      <c r="F6" s="23"/>
      <c r="G6" s="23"/>
      <c r="H6" s="23"/>
      <c r="I6" s="23"/>
      <c r="J6" s="23"/>
      <c r="K6" s="245">
        <v>347.3</v>
      </c>
      <c r="L6" s="245">
        <v>467.3</v>
      </c>
      <c r="M6" s="245">
        <v>545.29999999999995</v>
      </c>
      <c r="N6" s="245">
        <v>596.29999999999995</v>
      </c>
      <c r="O6" s="245">
        <v>653.29999999999995</v>
      </c>
    </row>
    <row r="7" spans="1:15" ht="15" customHeight="1">
      <c r="A7" s="355"/>
      <c r="B7" s="4" t="s">
        <v>699</v>
      </c>
      <c r="C7" s="23"/>
      <c r="D7" s="23"/>
      <c r="E7" s="23"/>
      <c r="F7" s="23"/>
      <c r="G7" s="23"/>
      <c r="H7" s="23"/>
      <c r="I7" s="23"/>
      <c r="J7" s="23"/>
      <c r="K7" s="245">
        <v>323</v>
      </c>
      <c r="L7" s="245">
        <v>649.14</v>
      </c>
      <c r="M7" s="245">
        <v>683.2</v>
      </c>
      <c r="N7" s="245">
        <v>724</v>
      </c>
      <c r="O7" s="245">
        <v>757</v>
      </c>
    </row>
    <row r="8" spans="1:15" ht="15" customHeight="1">
      <c r="A8" s="355"/>
      <c r="B8" s="4" t="s">
        <v>700</v>
      </c>
      <c r="C8" s="23"/>
      <c r="D8" s="23"/>
      <c r="E8" s="23"/>
      <c r="F8" s="23"/>
      <c r="G8" s="23"/>
      <c r="H8" s="23"/>
      <c r="I8" s="23"/>
      <c r="J8" s="23"/>
      <c r="K8" s="245">
        <v>453.8</v>
      </c>
      <c r="L8" s="245">
        <v>612.70000000000005</v>
      </c>
      <c r="M8" s="245">
        <v>638.1</v>
      </c>
      <c r="N8" s="245">
        <v>647.70000000000005</v>
      </c>
      <c r="O8" s="245">
        <v>666.8</v>
      </c>
    </row>
    <row r="9" spans="1:15" ht="15" customHeight="1">
      <c r="A9" s="355"/>
      <c r="B9" s="109" t="s">
        <v>701</v>
      </c>
      <c r="C9" s="23"/>
      <c r="D9" s="23"/>
      <c r="E9" s="23"/>
      <c r="F9" s="23"/>
      <c r="G9" s="23"/>
      <c r="H9" s="23"/>
      <c r="I9" s="23"/>
      <c r="J9" s="23"/>
      <c r="K9" s="245">
        <v>145</v>
      </c>
      <c r="L9" s="245">
        <v>600</v>
      </c>
      <c r="M9" s="245">
        <v>515</v>
      </c>
      <c r="N9" s="245">
        <v>515</v>
      </c>
      <c r="O9" s="245">
        <v>515</v>
      </c>
    </row>
    <row r="10" spans="1:15" ht="15" customHeight="1">
      <c r="A10" s="4"/>
      <c r="B10" s="4" t="s">
        <v>702</v>
      </c>
      <c r="C10" s="4"/>
      <c r="D10" s="4"/>
      <c r="E10" s="4"/>
      <c r="F10" s="4"/>
      <c r="G10" s="4"/>
      <c r="H10" s="4"/>
      <c r="I10" s="4"/>
      <c r="J10" s="4"/>
      <c r="K10" s="245">
        <v>50</v>
      </c>
      <c r="L10" s="245">
        <v>317.8</v>
      </c>
      <c r="M10" s="245">
        <v>317.8</v>
      </c>
      <c r="N10" s="245">
        <v>317.8</v>
      </c>
      <c r="O10" s="245">
        <v>317.8</v>
      </c>
    </row>
    <row r="11" spans="1:15" ht="15" customHeight="1">
      <c r="A11" s="355"/>
      <c r="B11" s="4" t="s">
        <v>703</v>
      </c>
      <c r="C11" s="23"/>
      <c r="D11" s="23"/>
      <c r="E11" s="23"/>
      <c r="F11" s="23"/>
      <c r="G11" s="23"/>
      <c r="H11" s="23"/>
      <c r="I11" s="23"/>
      <c r="J11" s="23"/>
      <c r="K11" s="245">
        <v>0</v>
      </c>
      <c r="L11" s="245">
        <v>190</v>
      </c>
      <c r="M11" s="245">
        <v>250</v>
      </c>
      <c r="N11" s="245">
        <v>400</v>
      </c>
      <c r="O11" s="245">
        <v>600</v>
      </c>
    </row>
    <row r="12" spans="1:15" ht="15" customHeight="1">
      <c r="A12" s="15" t="s">
        <v>147</v>
      </c>
      <c r="B12" s="15"/>
      <c r="C12" s="15"/>
      <c r="D12" s="15"/>
      <c r="E12" s="15"/>
      <c r="F12" s="15"/>
      <c r="G12" s="15"/>
      <c r="H12" s="15"/>
      <c r="I12" s="15"/>
      <c r="J12" s="15"/>
      <c r="K12" s="58">
        <v>550</v>
      </c>
      <c r="L12" s="58">
        <v>2520</v>
      </c>
      <c r="M12" s="58">
        <v>2530</v>
      </c>
      <c r="N12" s="58">
        <v>2560</v>
      </c>
      <c r="O12" s="58">
        <v>2560</v>
      </c>
    </row>
    <row r="13" spans="1:15" ht="15" customHeight="1">
      <c r="A13" s="4"/>
      <c r="B13" s="4" t="s">
        <v>704</v>
      </c>
      <c r="C13" s="4"/>
      <c r="D13" s="4"/>
      <c r="E13" s="4"/>
      <c r="F13" s="4"/>
      <c r="G13" s="4"/>
      <c r="H13" s="4"/>
      <c r="I13" s="4"/>
      <c r="J13" s="4"/>
      <c r="K13" s="245">
        <v>50</v>
      </c>
      <c r="L13" s="245">
        <v>2000</v>
      </c>
      <c r="M13" s="245">
        <v>2000</v>
      </c>
      <c r="N13" s="245">
        <v>2000</v>
      </c>
      <c r="O13" s="245">
        <v>2000</v>
      </c>
    </row>
    <row r="14" spans="1:15" ht="15" customHeight="1">
      <c r="A14" s="4"/>
      <c r="B14" s="4" t="s">
        <v>705</v>
      </c>
      <c r="C14" s="4"/>
      <c r="D14" s="4"/>
      <c r="E14" s="4"/>
      <c r="F14" s="4"/>
      <c r="G14" s="4"/>
      <c r="H14" s="4"/>
      <c r="I14" s="4"/>
      <c r="J14" s="4"/>
      <c r="K14" s="245">
        <v>370</v>
      </c>
      <c r="L14" s="245">
        <v>310</v>
      </c>
      <c r="M14" s="245">
        <v>320</v>
      </c>
      <c r="N14" s="245">
        <v>330</v>
      </c>
      <c r="O14" s="245">
        <v>330</v>
      </c>
    </row>
    <row r="15" spans="1:15" ht="15" customHeight="1">
      <c r="A15" s="4"/>
      <c r="B15" s="4" t="s">
        <v>706</v>
      </c>
      <c r="C15" s="4"/>
      <c r="D15" s="4"/>
      <c r="E15" s="4"/>
      <c r="F15" s="4"/>
      <c r="G15" s="4"/>
      <c r="H15" s="4"/>
      <c r="I15" s="4"/>
      <c r="J15" s="4"/>
      <c r="K15" s="245">
        <v>130</v>
      </c>
      <c r="L15" s="245">
        <v>210</v>
      </c>
      <c r="M15" s="245">
        <v>210</v>
      </c>
      <c r="N15" s="245">
        <v>230</v>
      </c>
      <c r="O15" s="245">
        <v>230</v>
      </c>
    </row>
    <row r="16" spans="1:15" ht="15" customHeight="1">
      <c r="A16" s="26" t="s">
        <v>693</v>
      </c>
      <c r="B16" s="26"/>
      <c r="C16" s="26"/>
      <c r="D16" s="26"/>
      <c r="E16" s="26"/>
      <c r="F16" s="26"/>
      <c r="G16" s="26"/>
      <c r="H16" s="26"/>
      <c r="I16" s="26"/>
      <c r="J16" s="26"/>
      <c r="K16" s="249">
        <v>1523.0820000000001</v>
      </c>
      <c r="L16" s="249">
        <v>2497.3960000000002</v>
      </c>
      <c r="M16" s="249">
        <v>2467.5940000000001</v>
      </c>
      <c r="N16" s="249">
        <v>2506.3000000000002</v>
      </c>
      <c r="O16" s="249">
        <v>2616.5720000000001</v>
      </c>
    </row>
  </sheetData>
  <mergeCells count="6">
    <mergeCell ref="O2:O3"/>
    <mergeCell ref="A2:H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488F1-5929-413C-B4F9-921464167864}">
  <sheetPr>
    <pageSetUpPr fitToPage="1"/>
  </sheetPr>
  <dimension ref="A1:O62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396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35" t="s">
        <v>277</v>
      </c>
      <c r="B4" s="4"/>
      <c r="C4" s="4"/>
      <c r="D4" s="4"/>
      <c r="E4" s="4"/>
      <c r="F4" s="4"/>
      <c r="G4" s="65">
        <v>381.56240430999998</v>
      </c>
      <c r="H4" s="65">
        <v>408.54599999999999</v>
      </c>
      <c r="I4" s="66">
        <v>-6.04</v>
      </c>
      <c r="J4" s="67">
        <v>402.50599999999997</v>
      </c>
      <c r="K4" s="66">
        <v>2.4790000000000001</v>
      </c>
      <c r="L4" s="67">
        <v>404.98500000000001</v>
      </c>
      <c r="M4" s="67">
        <v>410.22199999999998</v>
      </c>
      <c r="N4" s="67">
        <v>414.74200000000002</v>
      </c>
      <c r="O4" s="67">
        <v>419.17399999999998</v>
      </c>
    </row>
    <row r="5" spans="1:15" ht="15" customHeight="1">
      <c r="A5" s="293" t="s">
        <v>284</v>
      </c>
      <c r="B5" s="35"/>
      <c r="C5" s="35"/>
      <c r="D5" s="35"/>
      <c r="E5" s="35"/>
      <c r="F5" s="35"/>
      <c r="G5" s="276">
        <v>12.69633043</v>
      </c>
      <c r="H5" s="276">
        <v>12.215</v>
      </c>
      <c r="I5" s="61">
        <v>0.115</v>
      </c>
      <c r="J5" s="278">
        <v>12.33</v>
      </c>
      <c r="K5" s="61">
        <v>0</v>
      </c>
      <c r="L5" s="278">
        <v>12.33</v>
      </c>
      <c r="M5" s="278">
        <v>12.33</v>
      </c>
      <c r="N5" s="278">
        <v>12.33</v>
      </c>
      <c r="O5" s="278">
        <v>12.324</v>
      </c>
    </row>
    <row r="6" spans="1:15" ht="15" customHeight="1">
      <c r="A6" s="246"/>
      <c r="B6" s="4" t="s">
        <v>367</v>
      </c>
      <c r="C6" s="4"/>
      <c r="D6" s="4"/>
      <c r="E6" s="4"/>
      <c r="F6" s="4"/>
      <c r="G6" s="65">
        <v>8.8491193799999994</v>
      </c>
      <c r="H6" s="65">
        <v>8.1989999999999998</v>
      </c>
      <c r="I6" s="66">
        <v>0.251</v>
      </c>
      <c r="J6" s="67">
        <v>8.4499999999999993</v>
      </c>
      <c r="K6" s="66">
        <v>-1.7000000000000001E-2</v>
      </c>
      <c r="L6" s="67">
        <v>8.4329999999999998</v>
      </c>
      <c r="M6" s="67"/>
      <c r="N6" s="67"/>
      <c r="O6" s="67"/>
    </row>
    <row r="7" spans="1:15" ht="15" customHeight="1">
      <c r="A7" s="293" t="s">
        <v>285</v>
      </c>
      <c r="B7" s="35"/>
      <c r="C7" s="35"/>
      <c r="D7" s="35"/>
      <c r="E7" s="35"/>
      <c r="F7" s="35"/>
      <c r="G7" s="276">
        <v>259.84465160000002</v>
      </c>
      <c r="H7" s="276">
        <v>282.39</v>
      </c>
      <c r="I7" s="61">
        <v>-6.4130000000000003</v>
      </c>
      <c r="J7" s="278">
        <v>275.97699999999998</v>
      </c>
      <c r="K7" s="61">
        <v>2.0640000000000001</v>
      </c>
      <c r="L7" s="278">
        <v>278.041</v>
      </c>
      <c r="M7" s="278">
        <v>281.56299999999999</v>
      </c>
      <c r="N7" s="278">
        <v>284.87299999999999</v>
      </c>
      <c r="O7" s="278">
        <v>288.13600000000002</v>
      </c>
    </row>
    <row r="8" spans="1:15" ht="15" customHeight="1">
      <c r="A8" s="246"/>
      <c r="B8" s="4" t="s">
        <v>367</v>
      </c>
      <c r="C8" s="4"/>
      <c r="D8" s="4"/>
      <c r="E8" s="4"/>
      <c r="F8" s="4"/>
      <c r="G8" s="65">
        <v>59.041915760000002</v>
      </c>
      <c r="H8" s="65">
        <v>63.686</v>
      </c>
      <c r="I8" s="66">
        <v>0.30399999999999999</v>
      </c>
      <c r="J8" s="67">
        <v>63.99</v>
      </c>
      <c r="K8" s="66">
        <v>-0.69099999999999995</v>
      </c>
      <c r="L8" s="67">
        <v>63.298999999999999</v>
      </c>
      <c r="M8" s="67"/>
      <c r="N8" s="67"/>
      <c r="O8" s="67"/>
    </row>
    <row r="9" spans="1:15" ht="15" customHeight="1">
      <c r="A9" s="246"/>
      <c r="B9" s="4" t="s">
        <v>368</v>
      </c>
      <c r="C9" s="4"/>
      <c r="D9" s="4"/>
      <c r="E9" s="4"/>
      <c r="F9" s="4"/>
      <c r="G9" s="65">
        <v>58.658379500000002</v>
      </c>
      <c r="H9" s="65">
        <v>64.718999999999994</v>
      </c>
      <c r="I9" s="66">
        <v>-4.2069999999999999</v>
      </c>
      <c r="J9" s="67">
        <v>60.512</v>
      </c>
      <c r="K9" s="66">
        <v>0.45100000000000001</v>
      </c>
      <c r="L9" s="67">
        <v>60.963000000000001</v>
      </c>
      <c r="M9" s="67"/>
      <c r="N9" s="67"/>
      <c r="O9" s="67"/>
    </row>
    <row r="10" spans="1:15" ht="15" customHeight="1">
      <c r="A10" s="246"/>
      <c r="B10" s="4" t="s">
        <v>369</v>
      </c>
      <c r="C10" s="4"/>
      <c r="D10" s="4"/>
      <c r="E10" s="4"/>
      <c r="F10" s="4"/>
      <c r="G10" s="65">
        <v>91.851147080000004</v>
      </c>
      <c r="H10" s="65">
        <v>99.924999999999997</v>
      </c>
      <c r="I10" s="66">
        <v>-0.222</v>
      </c>
      <c r="J10" s="67">
        <v>99.703000000000003</v>
      </c>
      <c r="K10" s="66">
        <v>1.63</v>
      </c>
      <c r="L10" s="67">
        <v>101.333</v>
      </c>
      <c r="M10" s="67"/>
      <c r="N10" s="67"/>
      <c r="O10" s="67"/>
    </row>
    <row r="11" spans="1:15" ht="15" customHeight="1">
      <c r="A11" s="293" t="s">
        <v>286</v>
      </c>
      <c r="B11" s="4"/>
      <c r="C11" s="4"/>
      <c r="D11" s="4"/>
      <c r="E11" s="4"/>
      <c r="F11" s="4"/>
      <c r="G11" s="276">
        <v>20.244771220000001</v>
      </c>
      <c r="H11" s="276">
        <v>20.994</v>
      </c>
      <c r="I11" s="61">
        <v>0.217</v>
      </c>
      <c r="J11" s="278">
        <v>21.210999999999999</v>
      </c>
      <c r="K11" s="61">
        <v>0.221</v>
      </c>
      <c r="L11" s="278">
        <v>21.431999999999999</v>
      </c>
      <c r="M11" s="278">
        <v>21.870999999999999</v>
      </c>
      <c r="N11" s="278">
        <v>22.207999999999998</v>
      </c>
      <c r="O11" s="278">
        <v>22.539000000000001</v>
      </c>
    </row>
    <row r="12" spans="1:15" ht="15" customHeight="1">
      <c r="A12" s="246"/>
      <c r="B12" s="4" t="s">
        <v>367</v>
      </c>
      <c r="C12" s="4"/>
      <c r="D12" s="4"/>
      <c r="E12" s="4"/>
      <c r="F12" s="4"/>
      <c r="G12" s="65">
        <v>10.58397035</v>
      </c>
      <c r="H12" s="65">
        <v>10.948</v>
      </c>
      <c r="I12" s="66">
        <v>4.4999999999999998E-2</v>
      </c>
      <c r="J12" s="67">
        <v>10.993</v>
      </c>
      <c r="K12" s="66">
        <v>6.7000000000000004E-2</v>
      </c>
      <c r="L12" s="67">
        <v>11.06</v>
      </c>
      <c r="M12" s="67"/>
      <c r="N12" s="67"/>
      <c r="O12" s="67"/>
    </row>
    <row r="13" spans="1:15" ht="15" customHeight="1">
      <c r="A13" s="293" t="s">
        <v>287</v>
      </c>
      <c r="B13" s="35"/>
      <c r="C13" s="35"/>
      <c r="D13" s="35"/>
      <c r="E13" s="35"/>
      <c r="F13" s="35"/>
      <c r="G13" s="276">
        <v>25.831816830000001</v>
      </c>
      <c r="H13" s="276">
        <v>26.898</v>
      </c>
      <c r="I13" s="61">
        <v>0.59</v>
      </c>
      <c r="J13" s="278">
        <v>27.488</v>
      </c>
      <c r="K13" s="61">
        <v>9.4E-2</v>
      </c>
      <c r="L13" s="278">
        <v>27.582000000000001</v>
      </c>
      <c r="M13" s="278">
        <v>27.693999999999999</v>
      </c>
      <c r="N13" s="278">
        <v>27.693999999999999</v>
      </c>
      <c r="O13" s="278">
        <v>27.693999999999999</v>
      </c>
    </row>
    <row r="14" spans="1:15" ht="15" customHeight="1">
      <c r="A14" s="246"/>
      <c r="B14" s="4" t="s">
        <v>367</v>
      </c>
      <c r="C14" s="4"/>
      <c r="D14" s="4"/>
      <c r="E14" s="4"/>
      <c r="F14" s="4"/>
      <c r="G14" s="65">
        <v>23.63120851</v>
      </c>
      <c r="H14" s="65">
        <v>24.574000000000002</v>
      </c>
      <c r="I14" s="66">
        <v>0.68500000000000005</v>
      </c>
      <c r="J14" s="67">
        <v>25.259</v>
      </c>
      <c r="K14" s="66">
        <v>5.2999999999999999E-2</v>
      </c>
      <c r="L14" s="67">
        <v>25.312000000000001</v>
      </c>
      <c r="M14" s="67"/>
      <c r="N14" s="67"/>
      <c r="O14" s="67"/>
    </row>
    <row r="15" spans="1:15" ht="15" customHeight="1">
      <c r="A15" s="293" t="s">
        <v>288</v>
      </c>
      <c r="B15" s="4"/>
      <c r="C15" s="4"/>
      <c r="D15" s="4"/>
      <c r="E15" s="4"/>
      <c r="F15" s="4"/>
      <c r="G15" s="276">
        <v>16.113669760000001</v>
      </c>
      <c r="H15" s="276">
        <v>15.71</v>
      </c>
      <c r="I15" s="61">
        <v>0.89</v>
      </c>
      <c r="J15" s="278">
        <v>16.600000000000001</v>
      </c>
      <c r="K15" s="61">
        <v>0.15</v>
      </c>
      <c r="L15" s="278">
        <v>16.75</v>
      </c>
      <c r="M15" s="278">
        <v>16.75</v>
      </c>
      <c r="N15" s="278">
        <v>16.75</v>
      </c>
      <c r="O15" s="278">
        <v>16.75</v>
      </c>
    </row>
    <row r="16" spans="1:15" ht="15" customHeight="1">
      <c r="A16" s="246"/>
      <c r="B16" s="4" t="s">
        <v>367</v>
      </c>
      <c r="C16" s="4"/>
      <c r="D16" s="4"/>
      <c r="E16" s="4"/>
      <c r="F16" s="4"/>
      <c r="G16" s="65">
        <v>10.72575309</v>
      </c>
      <c r="H16" s="65">
        <v>10.082000000000001</v>
      </c>
      <c r="I16" s="66">
        <v>1.056</v>
      </c>
      <c r="J16" s="67">
        <v>11.138</v>
      </c>
      <c r="K16" s="66">
        <v>0.114</v>
      </c>
      <c r="L16" s="67">
        <v>11.252000000000001</v>
      </c>
      <c r="M16" s="67"/>
      <c r="N16" s="67"/>
      <c r="O16" s="67"/>
    </row>
    <row r="17" spans="1:15" ht="15" customHeight="1">
      <c r="A17" s="293" t="s">
        <v>289</v>
      </c>
      <c r="B17" s="4"/>
      <c r="C17" s="4"/>
      <c r="D17" s="4"/>
      <c r="E17" s="4"/>
      <c r="F17" s="4"/>
      <c r="G17" s="276">
        <v>46.831164469999997</v>
      </c>
      <c r="H17" s="276">
        <v>50.338999999999999</v>
      </c>
      <c r="I17" s="61">
        <v>-1.4390000000000001</v>
      </c>
      <c r="J17" s="278">
        <v>48.9</v>
      </c>
      <c r="K17" s="61">
        <v>-0.1</v>
      </c>
      <c r="L17" s="278">
        <v>48.85</v>
      </c>
      <c r="M17" s="278">
        <v>50.014000000000003</v>
      </c>
      <c r="N17" s="278">
        <v>50.887</v>
      </c>
      <c r="O17" s="278">
        <v>51.731000000000002</v>
      </c>
    </row>
    <row r="18" spans="1:15" ht="15" customHeight="1">
      <c r="A18" s="246"/>
      <c r="B18" s="4" t="s">
        <v>367</v>
      </c>
      <c r="C18" s="4"/>
      <c r="D18" s="4"/>
      <c r="E18" s="4"/>
      <c r="F18" s="4"/>
      <c r="G18" s="65">
        <v>40.160711929999998</v>
      </c>
      <c r="H18" s="65">
        <v>43.22</v>
      </c>
      <c r="I18" s="66">
        <v>-0.89500000000000002</v>
      </c>
      <c r="J18" s="67">
        <v>42.325000000000003</v>
      </c>
      <c r="K18" s="66">
        <v>0.36</v>
      </c>
      <c r="L18" s="67">
        <v>42.685000000000002</v>
      </c>
      <c r="M18" s="67"/>
      <c r="N18" s="67"/>
      <c r="O18" s="67"/>
    </row>
    <row r="19" spans="1:15" ht="15" customHeight="1">
      <c r="A19" s="35" t="s">
        <v>290</v>
      </c>
      <c r="B19" s="35"/>
      <c r="C19" s="35"/>
      <c r="D19" s="35"/>
      <c r="E19" s="35"/>
      <c r="F19" s="35"/>
      <c r="G19" s="276">
        <v>643.00369248000004</v>
      </c>
      <c r="H19" s="276">
        <v>549.08900000000006</v>
      </c>
      <c r="I19" s="61">
        <v>103.47799999999999</v>
      </c>
      <c r="J19" s="278">
        <v>652.56700000000001</v>
      </c>
      <c r="K19" s="61">
        <v>7.94</v>
      </c>
      <c r="L19" s="278">
        <v>660.50699999999995</v>
      </c>
      <c r="M19" s="278">
        <v>574.80899999999997</v>
      </c>
      <c r="N19" s="278">
        <v>558.99900000000002</v>
      </c>
      <c r="O19" s="278">
        <v>563.38400000000001</v>
      </c>
    </row>
    <row r="20" spans="1:15" ht="15" customHeight="1">
      <c r="A20" s="4"/>
      <c r="B20" s="4" t="s">
        <v>367</v>
      </c>
      <c r="C20" s="4"/>
      <c r="D20" s="4"/>
      <c r="E20" s="4"/>
      <c r="F20" s="4"/>
      <c r="G20" s="65">
        <v>86.356879829999997</v>
      </c>
      <c r="H20" s="65">
        <v>88.835999999999999</v>
      </c>
      <c r="I20" s="66">
        <v>3.48</v>
      </c>
      <c r="J20" s="67">
        <v>92.316000000000003</v>
      </c>
      <c r="K20" s="66">
        <v>1.224</v>
      </c>
      <c r="L20" s="67">
        <v>93.54</v>
      </c>
      <c r="M20" s="67"/>
      <c r="N20" s="67"/>
      <c r="O20" s="67"/>
    </row>
    <row r="21" spans="1:15" ht="15" customHeight="1">
      <c r="A21" s="4"/>
      <c r="B21" s="4" t="s">
        <v>370</v>
      </c>
      <c r="C21" s="4"/>
      <c r="D21" s="4"/>
      <c r="E21" s="4"/>
      <c r="F21" s="4"/>
      <c r="G21" s="65">
        <v>92.495482989999999</v>
      </c>
      <c r="H21" s="65">
        <v>0</v>
      </c>
      <c r="I21" s="66">
        <v>0</v>
      </c>
      <c r="J21" s="67">
        <v>0</v>
      </c>
      <c r="K21" s="66">
        <v>0</v>
      </c>
      <c r="L21" s="67">
        <v>0</v>
      </c>
      <c r="M21" s="67"/>
      <c r="N21" s="67"/>
      <c r="O21" s="67"/>
    </row>
    <row r="22" spans="1:15" ht="15" customHeight="1">
      <c r="A22" s="4"/>
      <c r="B22" s="4" t="s">
        <v>371</v>
      </c>
      <c r="C22" s="4"/>
      <c r="D22" s="4"/>
      <c r="E22" s="4"/>
      <c r="F22" s="4"/>
      <c r="G22" s="65">
        <v>61.499624480000001</v>
      </c>
      <c r="H22" s="65">
        <v>57.329000000000001</v>
      </c>
      <c r="I22" s="66">
        <v>39.881</v>
      </c>
      <c r="J22" s="67">
        <v>97.21</v>
      </c>
      <c r="K22" s="66">
        <v>5.32</v>
      </c>
      <c r="L22" s="67">
        <v>102.53</v>
      </c>
      <c r="M22" s="67"/>
      <c r="N22" s="67"/>
      <c r="O22" s="67"/>
    </row>
    <row r="23" spans="1:15" ht="15" customHeight="1">
      <c r="A23" s="4"/>
      <c r="B23" s="4" t="s">
        <v>908</v>
      </c>
      <c r="C23" s="4"/>
      <c r="D23" s="4"/>
      <c r="E23" s="4"/>
      <c r="F23" s="4"/>
      <c r="G23" s="65">
        <v>50.693197169999998</v>
      </c>
      <c r="H23" s="65">
        <v>50.017000000000003</v>
      </c>
      <c r="I23" s="66">
        <v>0.875</v>
      </c>
      <c r="J23" s="67">
        <v>50.892000000000003</v>
      </c>
      <c r="K23" s="66">
        <v>0.77800000000000002</v>
      </c>
      <c r="L23" s="67">
        <v>51.67</v>
      </c>
      <c r="M23" s="67"/>
      <c r="N23" s="67"/>
      <c r="O23" s="67"/>
    </row>
    <row r="24" spans="1:15" ht="15" customHeight="1">
      <c r="A24" s="4"/>
      <c r="B24" s="4" t="s">
        <v>372</v>
      </c>
      <c r="C24" s="4"/>
      <c r="D24" s="4"/>
      <c r="E24" s="4"/>
      <c r="F24" s="4"/>
      <c r="G24" s="65">
        <v>56.99691266</v>
      </c>
      <c r="H24" s="65">
        <v>70.241</v>
      </c>
      <c r="I24" s="66">
        <v>0</v>
      </c>
      <c r="J24" s="67">
        <v>70.241</v>
      </c>
      <c r="K24" s="66">
        <v>0.1</v>
      </c>
      <c r="L24" s="67">
        <v>70.340999999999994</v>
      </c>
      <c r="M24" s="67"/>
      <c r="N24" s="67"/>
      <c r="O24" s="67"/>
    </row>
    <row r="25" spans="1:15" ht="15" customHeight="1">
      <c r="A25" s="4"/>
      <c r="B25" s="4" t="s">
        <v>373</v>
      </c>
      <c r="C25" s="4"/>
      <c r="D25" s="4"/>
      <c r="E25" s="4"/>
      <c r="F25" s="4"/>
      <c r="G25" s="65">
        <v>85.413520869999999</v>
      </c>
      <c r="H25" s="65">
        <v>78.88</v>
      </c>
      <c r="I25" s="66">
        <v>19.931999999999999</v>
      </c>
      <c r="J25" s="67">
        <v>98.811999999999998</v>
      </c>
      <c r="K25" s="66">
        <v>2.274</v>
      </c>
      <c r="L25" s="67">
        <v>101.086</v>
      </c>
      <c r="M25" s="67"/>
      <c r="N25" s="67"/>
      <c r="O25" s="67"/>
    </row>
    <row r="26" spans="1:15" ht="15" customHeight="1">
      <c r="A26" s="4"/>
      <c r="B26" s="4" t="s">
        <v>374</v>
      </c>
      <c r="C26" s="4"/>
      <c r="D26" s="4"/>
      <c r="E26" s="4"/>
      <c r="F26" s="4"/>
      <c r="G26" s="65">
        <v>83.819033410000003</v>
      </c>
      <c r="H26" s="65">
        <v>71.759</v>
      </c>
      <c r="I26" s="66">
        <v>13.962</v>
      </c>
      <c r="J26" s="67">
        <v>85.721000000000004</v>
      </c>
      <c r="K26" s="66">
        <v>0.746</v>
      </c>
      <c r="L26" s="67">
        <v>86.466999999999999</v>
      </c>
      <c r="M26" s="67"/>
      <c r="N26" s="67"/>
      <c r="O26" s="67"/>
    </row>
    <row r="27" spans="1:15" ht="15" customHeight="1">
      <c r="A27" s="4"/>
      <c r="B27" s="4" t="s">
        <v>375</v>
      </c>
      <c r="C27" s="4"/>
      <c r="D27" s="4"/>
      <c r="E27" s="4"/>
      <c r="F27" s="4"/>
      <c r="G27" s="65">
        <v>46.931004780000002</v>
      </c>
      <c r="H27" s="65">
        <v>43.985999999999997</v>
      </c>
      <c r="I27" s="66">
        <v>23.384</v>
      </c>
      <c r="J27" s="67">
        <v>67.37</v>
      </c>
      <c r="K27" s="66">
        <v>-4.3150000000000004</v>
      </c>
      <c r="L27" s="67">
        <v>63.055</v>
      </c>
      <c r="M27" s="67"/>
      <c r="N27" s="67"/>
      <c r="O27" s="67"/>
    </row>
    <row r="28" spans="1:15" ht="15" customHeight="1">
      <c r="A28" s="35" t="s">
        <v>291</v>
      </c>
      <c r="B28" s="35"/>
      <c r="C28" s="35"/>
      <c r="D28" s="35"/>
      <c r="E28" s="35"/>
      <c r="F28" s="35"/>
      <c r="G28" s="276">
        <v>4108.2788386499997</v>
      </c>
      <c r="H28" s="276">
        <v>4140.4390000000003</v>
      </c>
      <c r="I28" s="61">
        <v>-40.061999999999998</v>
      </c>
      <c r="J28" s="278">
        <v>4100.3770000000004</v>
      </c>
      <c r="K28" s="61">
        <v>12.446</v>
      </c>
      <c r="L28" s="278">
        <v>4112.8230000000003</v>
      </c>
      <c r="M28" s="278">
        <v>4170.4040000000005</v>
      </c>
      <c r="N28" s="278">
        <v>4251.6139999999996</v>
      </c>
      <c r="O28" s="278">
        <v>4306.2120000000004</v>
      </c>
    </row>
    <row r="29" spans="1:15" ht="15" customHeight="1">
      <c r="A29" s="4"/>
      <c r="B29" s="4" t="s">
        <v>367</v>
      </c>
      <c r="C29" s="4"/>
      <c r="D29" s="4"/>
      <c r="E29" s="4"/>
      <c r="F29" s="4"/>
      <c r="G29" s="65">
        <v>3096.9368860499999</v>
      </c>
      <c r="H29" s="65">
        <v>3030.8270000000002</v>
      </c>
      <c r="I29" s="66">
        <v>-59.253999999999998</v>
      </c>
      <c r="J29" s="67">
        <v>2971.5729999999999</v>
      </c>
      <c r="K29" s="66">
        <v>-49.658999999999999</v>
      </c>
      <c r="L29" s="67">
        <v>2921.9140000000002</v>
      </c>
      <c r="M29" s="67"/>
      <c r="N29" s="67"/>
      <c r="O29" s="67"/>
    </row>
    <row r="30" spans="1:15" ht="15" customHeight="1">
      <c r="A30" s="4"/>
      <c r="B30" s="4" t="s">
        <v>376</v>
      </c>
      <c r="C30" s="4"/>
      <c r="D30" s="4"/>
      <c r="E30" s="4"/>
      <c r="F30" s="4"/>
      <c r="G30" s="65">
        <v>888.10687189999999</v>
      </c>
      <c r="H30" s="65">
        <v>932.48800000000006</v>
      </c>
      <c r="I30" s="66">
        <v>45.954000000000001</v>
      </c>
      <c r="J30" s="67">
        <v>978.44200000000001</v>
      </c>
      <c r="K30" s="66">
        <v>39.506999999999998</v>
      </c>
      <c r="L30" s="67">
        <v>1017.949</v>
      </c>
      <c r="M30" s="67"/>
      <c r="N30" s="67"/>
      <c r="O30" s="67"/>
    </row>
    <row r="31" spans="1:15" ht="15" customHeight="1">
      <c r="A31" s="4"/>
      <c r="B31" s="4" t="s">
        <v>377</v>
      </c>
      <c r="C31" s="4"/>
      <c r="D31" s="4"/>
      <c r="E31" s="4"/>
      <c r="F31" s="4"/>
      <c r="G31" s="65">
        <v>72.797407370000002</v>
      </c>
      <c r="H31" s="65">
        <v>118.089</v>
      </c>
      <c r="I31" s="66">
        <v>-35.777000000000001</v>
      </c>
      <c r="J31" s="67">
        <v>82.311999999999998</v>
      </c>
      <c r="K31" s="66">
        <v>6.0309999999999997</v>
      </c>
      <c r="L31" s="67">
        <v>88.343000000000004</v>
      </c>
      <c r="M31" s="67"/>
      <c r="N31" s="67"/>
      <c r="O31" s="67"/>
    </row>
    <row r="32" spans="1:15" ht="15" customHeight="1">
      <c r="A32" s="35" t="s">
        <v>292</v>
      </c>
      <c r="B32" s="35"/>
      <c r="C32" s="35"/>
      <c r="D32" s="35"/>
      <c r="E32" s="35"/>
      <c r="F32" s="35"/>
      <c r="G32" s="276">
        <v>631.39627045999998</v>
      </c>
      <c r="H32" s="276">
        <v>619.65099999999995</v>
      </c>
      <c r="I32" s="61">
        <v>4.4980000000000002</v>
      </c>
      <c r="J32" s="278">
        <v>624.149</v>
      </c>
      <c r="K32" s="61">
        <v>5.4649999999999999</v>
      </c>
      <c r="L32" s="278">
        <v>629.61400000000003</v>
      </c>
      <c r="M32" s="278">
        <v>604.51700000000005</v>
      </c>
      <c r="N32" s="278">
        <v>608.14499999999998</v>
      </c>
      <c r="O32" s="278">
        <v>611.64700000000005</v>
      </c>
    </row>
    <row r="33" spans="1:15" ht="15" customHeight="1">
      <c r="A33" s="4"/>
      <c r="B33" s="4" t="s">
        <v>367</v>
      </c>
      <c r="C33" s="4"/>
      <c r="D33" s="4"/>
      <c r="E33" s="4"/>
      <c r="F33" s="4"/>
      <c r="G33" s="65">
        <v>165.32829831999999</v>
      </c>
      <c r="H33" s="65">
        <v>179.09399999999999</v>
      </c>
      <c r="I33" s="66">
        <v>1.7889999999999999</v>
      </c>
      <c r="J33" s="67">
        <v>180.88300000000001</v>
      </c>
      <c r="K33" s="66">
        <v>1.071</v>
      </c>
      <c r="L33" s="67">
        <v>181.95400000000001</v>
      </c>
      <c r="M33" s="67"/>
      <c r="N33" s="67"/>
      <c r="O33" s="67"/>
    </row>
    <row r="34" spans="1:15" ht="15" customHeight="1">
      <c r="A34" s="4"/>
      <c r="B34" s="4" t="s">
        <v>378</v>
      </c>
      <c r="C34" s="4"/>
      <c r="D34" s="4"/>
      <c r="E34" s="4"/>
      <c r="F34" s="4"/>
      <c r="G34" s="65">
        <v>56.58822515</v>
      </c>
      <c r="H34" s="65">
        <v>62.917000000000002</v>
      </c>
      <c r="I34" s="66">
        <v>0.40300000000000002</v>
      </c>
      <c r="J34" s="67">
        <v>63.32</v>
      </c>
      <c r="K34" s="66">
        <v>0.63600000000000001</v>
      </c>
      <c r="L34" s="67">
        <v>63.956000000000003</v>
      </c>
      <c r="M34" s="67"/>
      <c r="N34" s="67"/>
      <c r="O34" s="67"/>
    </row>
    <row r="35" spans="1:15" ht="15" customHeight="1">
      <c r="A35" s="4"/>
      <c r="B35" s="4" t="s">
        <v>379</v>
      </c>
      <c r="C35" s="4"/>
      <c r="D35" s="4"/>
      <c r="E35" s="4"/>
      <c r="F35" s="4"/>
      <c r="G35" s="65">
        <v>183.625</v>
      </c>
      <c r="H35" s="65">
        <v>148.875</v>
      </c>
      <c r="I35" s="66">
        <v>0.14699999999999999</v>
      </c>
      <c r="J35" s="67">
        <v>149.02199999999999</v>
      </c>
      <c r="K35" s="66">
        <v>5</v>
      </c>
      <c r="L35" s="67">
        <v>154.02199999999999</v>
      </c>
      <c r="M35" s="67"/>
      <c r="N35" s="67"/>
      <c r="O35" s="67"/>
    </row>
    <row r="36" spans="1:15" ht="15" customHeight="1">
      <c r="A36" s="4"/>
      <c r="B36" s="4" t="s">
        <v>380</v>
      </c>
      <c r="C36" s="4"/>
      <c r="D36" s="4"/>
      <c r="E36" s="4"/>
      <c r="F36" s="4"/>
      <c r="G36" s="65">
        <v>107.18746612</v>
      </c>
      <c r="H36" s="65">
        <v>107.188</v>
      </c>
      <c r="I36" s="66">
        <v>-6</v>
      </c>
      <c r="J36" s="67">
        <v>101.188</v>
      </c>
      <c r="K36" s="66">
        <v>0</v>
      </c>
      <c r="L36" s="67">
        <v>101.188</v>
      </c>
      <c r="M36" s="67"/>
      <c r="N36" s="67"/>
      <c r="O36" s="67"/>
    </row>
    <row r="37" spans="1:15" ht="15" customHeight="1">
      <c r="A37" s="4"/>
      <c r="B37" s="4" t="s">
        <v>381</v>
      </c>
      <c r="C37" s="4"/>
      <c r="D37" s="4"/>
      <c r="E37" s="4"/>
      <c r="F37" s="4"/>
      <c r="G37" s="65">
        <v>99.004137439999994</v>
      </c>
      <c r="H37" s="65">
        <v>99.507000000000005</v>
      </c>
      <c r="I37" s="66">
        <v>8.4649999999999999</v>
      </c>
      <c r="J37" s="67">
        <v>107.97199999999999</v>
      </c>
      <c r="K37" s="66">
        <v>-1.8680000000000001</v>
      </c>
      <c r="L37" s="67">
        <v>106.104</v>
      </c>
      <c r="M37" s="67"/>
      <c r="N37" s="67"/>
      <c r="O37" s="67"/>
    </row>
    <row r="38" spans="1:15" ht="15" customHeight="1">
      <c r="A38" s="35" t="s">
        <v>293</v>
      </c>
      <c r="B38" s="35"/>
      <c r="C38" s="35"/>
      <c r="D38" s="35"/>
      <c r="E38" s="35"/>
      <c r="F38" s="35"/>
      <c r="G38" s="276">
        <v>2385.2874645500001</v>
      </c>
      <c r="H38" s="276">
        <v>2413.3020000000001</v>
      </c>
      <c r="I38" s="61">
        <v>5.7640000000000002</v>
      </c>
      <c r="J38" s="278">
        <v>2419.0659999999998</v>
      </c>
      <c r="K38" s="61">
        <v>4.92</v>
      </c>
      <c r="L38" s="278">
        <v>2423.9859999999999</v>
      </c>
      <c r="M38" s="278">
        <v>2400.1179999999999</v>
      </c>
      <c r="N38" s="278">
        <v>2423.3490000000002</v>
      </c>
      <c r="O38" s="278">
        <v>2445.81</v>
      </c>
    </row>
    <row r="39" spans="1:15" ht="15" customHeight="1">
      <c r="A39" s="4"/>
      <c r="B39" s="4" t="s">
        <v>367</v>
      </c>
      <c r="C39" s="4"/>
      <c r="D39" s="4"/>
      <c r="E39" s="4"/>
      <c r="F39" s="4"/>
      <c r="G39" s="65">
        <v>1125.65614876</v>
      </c>
      <c r="H39" s="65">
        <v>1140.865</v>
      </c>
      <c r="I39" s="66">
        <v>26.667000000000002</v>
      </c>
      <c r="J39" s="67">
        <v>1167.5319999999999</v>
      </c>
      <c r="K39" s="66">
        <v>9.6980000000000004</v>
      </c>
      <c r="L39" s="67">
        <v>1177.23</v>
      </c>
      <c r="M39" s="67"/>
      <c r="N39" s="67"/>
      <c r="O39" s="67"/>
    </row>
    <row r="40" spans="1:15" ht="15" customHeight="1">
      <c r="A40" s="4"/>
      <c r="B40" s="4" t="s">
        <v>376</v>
      </c>
      <c r="C40" s="4"/>
      <c r="D40" s="4"/>
      <c r="E40" s="4"/>
      <c r="F40" s="4"/>
      <c r="G40" s="65">
        <v>1108.50652223</v>
      </c>
      <c r="H40" s="65">
        <v>1116.373</v>
      </c>
      <c r="I40" s="66">
        <v>-20.113</v>
      </c>
      <c r="J40" s="67">
        <v>1096.26</v>
      </c>
      <c r="K40" s="66">
        <v>-5.867</v>
      </c>
      <c r="L40" s="67">
        <v>1090.393</v>
      </c>
      <c r="M40" s="67"/>
      <c r="N40" s="67"/>
      <c r="O40" s="67"/>
    </row>
    <row r="41" spans="1:15" ht="15" customHeight="1">
      <c r="A41" s="4"/>
      <c r="B41" s="4" t="s">
        <v>377</v>
      </c>
      <c r="C41" s="4"/>
      <c r="D41" s="4"/>
      <c r="E41" s="4"/>
      <c r="F41" s="4"/>
      <c r="G41" s="65">
        <v>118.74473518000001</v>
      </c>
      <c r="H41" s="65">
        <v>130.26400000000001</v>
      </c>
      <c r="I41" s="66">
        <v>0.55700000000000005</v>
      </c>
      <c r="J41" s="67">
        <v>130.821</v>
      </c>
      <c r="K41" s="66">
        <v>2.31</v>
      </c>
      <c r="L41" s="67">
        <v>133.131</v>
      </c>
      <c r="M41" s="67"/>
      <c r="N41" s="67"/>
      <c r="O41" s="67"/>
    </row>
    <row r="42" spans="1:15" ht="15" customHeight="1">
      <c r="A42" s="35" t="s">
        <v>36</v>
      </c>
      <c r="B42" s="35"/>
      <c r="C42" s="35"/>
      <c r="D42" s="35"/>
      <c r="E42" s="35"/>
      <c r="F42" s="35"/>
      <c r="G42" s="276">
        <v>4608.8670265399996</v>
      </c>
      <c r="H42" s="276">
        <v>4760.6009999999997</v>
      </c>
      <c r="I42" s="61">
        <v>387.79</v>
      </c>
      <c r="J42" s="278">
        <v>5148.3909999999996</v>
      </c>
      <c r="K42" s="61">
        <v>35.581000000000003</v>
      </c>
      <c r="L42" s="278">
        <v>5183.9719999999998</v>
      </c>
      <c r="M42" s="278">
        <v>5404.6930000000002</v>
      </c>
      <c r="N42" s="278">
        <v>5539.01</v>
      </c>
      <c r="O42" s="278">
        <v>5722.4309999999996</v>
      </c>
    </row>
    <row r="43" spans="1:15" ht="15" customHeight="1">
      <c r="A43" s="4"/>
      <c r="B43" s="4" t="s">
        <v>382</v>
      </c>
      <c r="C43" s="4"/>
      <c r="D43" s="4"/>
      <c r="E43" s="4"/>
      <c r="F43" s="4"/>
      <c r="G43" s="65">
        <v>221.35456127</v>
      </c>
      <c r="H43" s="65">
        <v>229.935</v>
      </c>
      <c r="I43" s="66">
        <v>21.474</v>
      </c>
      <c r="J43" s="67">
        <v>251.40899999999999</v>
      </c>
      <c r="K43" s="66">
        <v>-7.0250000000000004</v>
      </c>
      <c r="L43" s="67">
        <v>244.38399999999999</v>
      </c>
      <c r="M43" s="67"/>
      <c r="N43" s="67"/>
      <c r="O43" s="67"/>
    </row>
    <row r="44" spans="1:15" ht="15" customHeight="1">
      <c r="A44" s="4"/>
      <c r="B44" s="4" t="s">
        <v>383</v>
      </c>
      <c r="C44" s="4"/>
      <c r="D44" s="4"/>
      <c r="E44" s="4"/>
      <c r="F44" s="4"/>
      <c r="G44" s="65">
        <v>1033.1809757000001</v>
      </c>
      <c r="H44" s="65">
        <v>1050.51</v>
      </c>
      <c r="I44" s="66">
        <v>17.004000000000001</v>
      </c>
      <c r="J44" s="67">
        <v>1067.5139999999999</v>
      </c>
      <c r="K44" s="66">
        <v>13.821</v>
      </c>
      <c r="L44" s="67">
        <v>1081.335</v>
      </c>
      <c r="M44" s="67"/>
      <c r="N44" s="67"/>
      <c r="O44" s="67"/>
    </row>
    <row r="45" spans="1:15" ht="15" customHeight="1">
      <c r="A45" s="4"/>
      <c r="B45" s="4" t="s">
        <v>384</v>
      </c>
      <c r="C45" s="4"/>
      <c r="D45" s="4"/>
      <c r="E45" s="4"/>
      <c r="F45" s="4"/>
      <c r="G45" s="65">
        <v>278.61521673999999</v>
      </c>
      <c r="H45" s="65">
        <v>278.72899999999998</v>
      </c>
      <c r="I45" s="66">
        <v>26.673999999999999</v>
      </c>
      <c r="J45" s="67">
        <v>305.40300000000002</v>
      </c>
      <c r="K45" s="66">
        <v>-2.8969999999999998</v>
      </c>
      <c r="L45" s="67">
        <v>302.50599999999997</v>
      </c>
      <c r="M45" s="67"/>
      <c r="N45" s="67"/>
      <c r="O45" s="67"/>
    </row>
    <row r="46" spans="1:15" ht="15" customHeight="1">
      <c r="A46" s="4"/>
      <c r="B46" s="4" t="s">
        <v>385</v>
      </c>
      <c r="C46" s="4"/>
      <c r="D46" s="4"/>
      <c r="E46" s="4"/>
      <c r="F46" s="4"/>
      <c r="G46" s="65">
        <v>1940.6928978399999</v>
      </c>
      <c r="H46" s="65">
        <v>2015.6210000000001</v>
      </c>
      <c r="I46" s="66">
        <v>234.173</v>
      </c>
      <c r="J46" s="67">
        <v>2249.7939999999999</v>
      </c>
      <c r="K46" s="66">
        <v>-36.017000000000003</v>
      </c>
      <c r="L46" s="67">
        <v>2213.777</v>
      </c>
      <c r="M46" s="67"/>
      <c r="N46" s="67"/>
      <c r="O46" s="67"/>
    </row>
    <row r="47" spans="1:15" ht="15" customHeight="1">
      <c r="A47" s="4"/>
      <c r="B47" s="4" t="s">
        <v>386</v>
      </c>
      <c r="C47" s="4"/>
      <c r="D47" s="4"/>
      <c r="E47" s="4"/>
      <c r="F47" s="4"/>
      <c r="G47" s="65">
        <v>492.67391249000002</v>
      </c>
      <c r="H47" s="65">
        <v>548.34100000000001</v>
      </c>
      <c r="I47" s="66">
        <v>50.247</v>
      </c>
      <c r="J47" s="67">
        <v>598.58799999999997</v>
      </c>
      <c r="K47" s="66">
        <v>34.948999999999998</v>
      </c>
      <c r="L47" s="67">
        <v>633.53700000000003</v>
      </c>
      <c r="M47" s="67"/>
      <c r="N47" s="67"/>
      <c r="O47" s="67"/>
    </row>
    <row r="48" spans="1:15" ht="15" customHeight="1">
      <c r="A48" s="35" t="s">
        <v>294</v>
      </c>
      <c r="B48" s="35"/>
      <c r="C48" s="35"/>
      <c r="D48" s="35"/>
      <c r="E48" s="35"/>
      <c r="F48" s="35"/>
      <c r="G48" s="276">
        <v>1499.2293540999999</v>
      </c>
      <c r="H48" s="276">
        <v>1455.2919999999999</v>
      </c>
      <c r="I48" s="61">
        <v>-5.069</v>
      </c>
      <c r="J48" s="278">
        <v>1450.223</v>
      </c>
      <c r="K48" s="61">
        <v>-6.726</v>
      </c>
      <c r="L48" s="278">
        <v>1443.4970000000001</v>
      </c>
      <c r="M48" s="278">
        <v>1430.0989999999999</v>
      </c>
      <c r="N48" s="278">
        <v>1441.6849999999999</v>
      </c>
      <c r="O48" s="278">
        <v>1457.664</v>
      </c>
    </row>
    <row r="49" spans="1:15" ht="15" customHeight="1">
      <c r="A49" s="4"/>
      <c r="B49" s="4" t="s">
        <v>387</v>
      </c>
      <c r="C49" s="4"/>
      <c r="D49" s="4"/>
      <c r="E49" s="4"/>
      <c r="F49" s="4"/>
      <c r="G49" s="65">
        <v>101.29947104999999</v>
      </c>
      <c r="H49" s="65">
        <v>104.81100000000001</v>
      </c>
      <c r="I49" s="66">
        <v>5.2999999999999999E-2</v>
      </c>
      <c r="J49" s="67">
        <v>104.864</v>
      </c>
      <c r="K49" s="66">
        <v>-1.891</v>
      </c>
      <c r="L49" s="67">
        <v>102.973</v>
      </c>
      <c r="M49" s="67"/>
      <c r="N49" s="67"/>
      <c r="O49" s="67"/>
    </row>
    <row r="50" spans="1:15" ht="15" customHeight="1">
      <c r="A50" s="4"/>
      <c r="B50" s="4" t="s">
        <v>388</v>
      </c>
      <c r="C50" s="4"/>
      <c r="D50" s="4"/>
      <c r="E50" s="4"/>
      <c r="F50" s="4"/>
      <c r="G50" s="65">
        <v>202.27455982000001</v>
      </c>
      <c r="H50" s="65">
        <v>185.899</v>
      </c>
      <c r="I50" s="66">
        <v>-0.221</v>
      </c>
      <c r="J50" s="67">
        <v>185.678</v>
      </c>
      <c r="K50" s="66">
        <v>0</v>
      </c>
      <c r="L50" s="67">
        <v>185.678</v>
      </c>
      <c r="M50" s="67"/>
      <c r="N50" s="67"/>
      <c r="O50" s="67"/>
    </row>
    <row r="51" spans="1:15" ht="15" customHeight="1">
      <c r="A51" s="4"/>
      <c r="B51" s="4" t="s">
        <v>389</v>
      </c>
      <c r="C51" s="4"/>
      <c r="D51" s="4"/>
      <c r="E51" s="4"/>
      <c r="F51" s="4"/>
      <c r="G51" s="65">
        <v>84.966941000000006</v>
      </c>
      <c r="H51" s="65">
        <v>0.45</v>
      </c>
      <c r="I51" s="66">
        <v>0</v>
      </c>
      <c r="J51" s="67">
        <v>0.45</v>
      </c>
      <c r="K51" s="66">
        <v>0</v>
      </c>
      <c r="L51" s="67">
        <v>0.45</v>
      </c>
      <c r="M51" s="67"/>
      <c r="N51" s="67"/>
      <c r="O51" s="67"/>
    </row>
    <row r="52" spans="1:15" ht="15" customHeight="1">
      <c r="A52" s="4"/>
      <c r="B52" s="4" t="s">
        <v>390</v>
      </c>
      <c r="C52" s="4"/>
      <c r="D52" s="4"/>
      <c r="E52" s="4"/>
      <c r="F52" s="4"/>
      <c r="G52" s="65">
        <v>822.48535151999999</v>
      </c>
      <c r="H52" s="65">
        <v>835.02800000000002</v>
      </c>
      <c r="I52" s="66">
        <v>-0.246</v>
      </c>
      <c r="J52" s="67">
        <v>834.78200000000004</v>
      </c>
      <c r="K52" s="66">
        <v>-3.9129999999999998</v>
      </c>
      <c r="L52" s="67">
        <v>830.86900000000003</v>
      </c>
      <c r="M52" s="67"/>
      <c r="N52" s="67"/>
      <c r="O52" s="67"/>
    </row>
    <row r="53" spans="1:15" ht="15" customHeight="1">
      <c r="A53" s="4"/>
      <c r="B53" s="4" t="s">
        <v>391</v>
      </c>
      <c r="C53" s="4"/>
      <c r="D53" s="4"/>
      <c r="E53" s="4"/>
      <c r="F53" s="4"/>
      <c r="G53" s="65">
        <v>64.446201450000004</v>
      </c>
      <c r="H53" s="65">
        <v>71.936999999999998</v>
      </c>
      <c r="I53" s="66">
        <v>-1.6850000000000001</v>
      </c>
      <c r="J53" s="67">
        <v>70.251999999999995</v>
      </c>
      <c r="K53" s="66">
        <v>0.74199999999999999</v>
      </c>
      <c r="L53" s="67">
        <v>70.994</v>
      </c>
      <c r="M53" s="67"/>
      <c r="N53" s="67"/>
      <c r="O53" s="67"/>
    </row>
    <row r="54" spans="1:15" ht="15" customHeight="1">
      <c r="A54" s="35" t="s">
        <v>278</v>
      </c>
      <c r="B54" s="35"/>
      <c r="C54" s="35"/>
      <c r="D54" s="35"/>
      <c r="E54" s="35"/>
      <c r="F54" s="35"/>
      <c r="G54" s="276">
        <v>413.71695659</v>
      </c>
      <c r="H54" s="276">
        <v>718.03200000000004</v>
      </c>
      <c r="I54" s="61">
        <v>-109.453</v>
      </c>
      <c r="J54" s="278">
        <v>608.57899999999995</v>
      </c>
      <c r="K54" s="61">
        <v>0.72099999999999997</v>
      </c>
      <c r="L54" s="278">
        <v>609.29999999999995</v>
      </c>
      <c r="M54" s="278">
        <v>517.21900000000005</v>
      </c>
      <c r="N54" s="278">
        <v>517.976</v>
      </c>
      <c r="O54" s="278">
        <v>518.71199999999999</v>
      </c>
    </row>
    <row r="55" spans="1:15" ht="15" customHeight="1">
      <c r="A55" s="4"/>
      <c r="B55" s="4" t="s">
        <v>367</v>
      </c>
      <c r="C55" s="4"/>
      <c r="D55" s="4"/>
      <c r="E55" s="4"/>
      <c r="F55" s="4"/>
      <c r="G55" s="65">
        <v>34.624135950000003</v>
      </c>
      <c r="H55" s="65">
        <v>37.256</v>
      </c>
      <c r="I55" s="66">
        <v>-2.1999999999999999E-2</v>
      </c>
      <c r="J55" s="67">
        <v>37.234000000000002</v>
      </c>
      <c r="K55" s="66">
        <v>0.28000000000000003</v>
      </c>
      <c r="L55" s="67">
        <v>37.514000000000003</v>
      </c>
      <c r="M55" s="67"/>
      <c r="N55" s="67"/>
      <c r="O55" s="67"/>
    </row>
    <row r="56" spans="1:15" ht="15" customHeight="1">
      <c r="A56" s="4"/>
      <c r="B56" s="4" t="s">
        <v>392</v>
      </c>
      <c r="C56" s="4"/>
      <c r="D56" s="4"/>
      <c r="E56" s="4"/>
      <c r="F56" s="4"/>
      <c r="G56" s="65">
        <v>84.340206240000001</v>
      </c>
      <c r="H56" s="65">
        <v>85</v>
      </c>
      <c r="I56" s="66">
        <v>-6.6870000000000003</v>
      </c>
      <c r="J56" s="67">
        <v>78.313000000000002</v>
      </c>
      <c r="K56" s="66">
        <v>-4.0819999999999999</v>
      </c>
      <c r="L56" s="67">
        <v>74.230999999999995</v>
      </c>
      <c r="M56" s="67"/>
      <c r="N56" s="67"/>
      <c r="O56" s="67"/>
    </row>
    <row r="57" spans="1:15" ht="15" customHeight="1">
      <c r="A57" s="4"/>
      <c r="B57" s="4" t="s">
        <v>393</v>
      </c>
      <c r="C57" s="4"/>
      <c r="D57" s="4"/>
      <c r="E57" s="4"/>
      <c r="F57" s="4"/>
      <c r="G57" s="65">
        <v>110</v>
      </c>
      <c r="H57" s="65">
        <v>110</v>
      </c>
      <c r="I57" s="66">
        <v>10</v>
      </c>
      <c r="J57" s="67">
        <v>120</v>
      </c>
      <c r="K57" s="66">
        <v>0</v>
      </c>
      <c r="L57" s="67">
        <v>120</v>
      </c>
      <c r="M57" s="67"/>
      <c r="N57" s="67"/>
      <c r="O57" s="67"/>
    </row>
    <row r="58" spans="1:15" ht="15" customHeight="1">
      <c r="A58" s="4"/>
      <c r="B58" s="4" t="s">
        <v>370</v>
      </c>
      <c r="C58" s="4"/>
      <c r="D58" s="4"/>
      <c r="E58" s="4"/>
      <c r="F58" s="4"/>
      <c r="G58" s="65">
        <v>120.99798392</v>
      </c>
      <c r="H58" s="65">
        <v>267.92200000000003</v>
      </c>
      <c r="I58" s="66">
        <v>-109.66500000000001</v>
      </c>
      <c r="J58" s="67">
        <v>158.25700000000001</v>
      </c>
      <c r="K58" s="66">
        <v>0.11799999999999999</v>
      </c>
      <c r="L58" s="67">
        <v>158.375</v>
      </c>
      <c r="M58" s="67"/>
      <c r="N58" s="67"/>
      <c r="O58" s="67"/>
    </row>
    <row r="59" spans="1:15" ht="15" customHeight="1">
      <c r="A59" s="4"/>
      <c r="B59" s="4" t="s">
        <v>394</v>
      </c>
      <c r="C59" s="4"/>
      <c r="D59" s="4"/>
      <c r="E59" s="4"/>
      <c r="F59" s="4"/>
      <c r="G59" s="65">
        <v>38.84364223</v>
      </c>
      <c r="H59" s="65">
        <v>198.26</v>
      </c>
      <c r="I59" s="66">
        <v>-4.1639999999999997</v>
      </c>
      <c r="J59" s="67">
        <v>194.096</v>
      </c>
      <c r="K59" s="66">
        <v>4.258</v>
      </c>
      <c r="L59" s="67">
        <v>198.35400000000001</v>
      </c>
      <c r="M59" s="67"/>
      <c r="N59" s="67"/>
      <c r="O59" s="67"/>
    </row>
    <row r="60" spans="1:15" ht="15" customHeight="1">
      <c r="A60" s="35" t="s">
        <v>295</v>
      </c>
      <c r="B60" s="35"/>
      <c r="C60" s="35"/>
      <c r="D60" s="35"/>
      <c r="E60" s="35"/>
      <c r="F60" s="35"/>
      <c r="G60" s="276">
        <v>673.93158917000005</v>
      </c>
      <c r="H60" s="276">
        <v>621.21299999999997</v>
      </c>
      <c r="I60" s="61">
        <v>-81.091999999999999</v>
      </c>
      <c r="J60" s="278">
        <v>540.12099999999998</v>
      </c>
      <c r="K60" s="61">
        <v>-120.345</v>
      </c>
      <c r="L60" s="278">
        <v>419.77600000000001</v>
      </c>
      <c r="M60" s="278">
        <v>363.49799999999999</v>
      </c>
      <c r="N60" s="278">
        <v>365.93900000000002</v>
      </c>
      <c r="O60" s="278">
        <v>368.28100000000001</v>
      </c>
    </row>
    <row r="61" spans="1:15" ht="15" customHeight="1">
      <c r="A61" s="26" t="s">
        <v>395</v>
      </c>
      <c r="B61" s="108"/>
      <c r="C61" s="108"/>
      <c r="D61" s="108"/>
      <c r="E61" s="108"/>
      <c r="F61" s="108"/>
      <c r="G61" s="294">
        <v>15345.27359685</v>
      </c>
      <c r="H61" s="294">
        <v>15686.165000000001</v>
      </c>
      <c r="I61" s="295">
        <v>259.81400000000002</v>
      </c>
      <c r="J61" s="294">
        <v>15945.978999999999</v>
      </c>
      <c r="K61" s="295">
        <v>-57.569000000000003</v>
      </c>
      <c r="L61" s="294">
        <v>15888.46</v>
      </c>
      <c r="M61" s="294">
        <v>15875.579</v>
      </c>
      <c r="N61" s="294">
        <v>16121.459000000001</v>
      </c>
      <c r="O61" s="294">
        <v>16413.314999999999</v>
      </c>
    </row>
    <row r="62" spans="1:15">
      <c r="A62" s="17" t="s">
        <v>909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7F33D-5050-4353-A698-70D73356898E}">
  <sheetPr>
    <pageSetUpPr fitToPage="1"/>
  </sheetPr>
  <dimension ref="A1:O39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427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35" t="s">
        <v>33</v>
      </c>
      <c r="B4" s="35"/>
      <c r="C4" s="35"/>
      <c r="D4" s="35"/>
      <c r="E4" s="35"/>
      <c r="F4" s="35"/>
      <c r="G4" s="276">
        <v>10781.91227081</v>
      </c>
      <c r="H4" s="276">
        <v>10343.146000000001</v>
      </c>
      <c r="I4" s="61">
        <v>632.06100000000004</v>
      </c>
      <c r="J4" s="278">
        <v>10975.207</v>
      </c>
      <c r="K4" s="61">
        <v>-280.161</v>
      </c>
      <c r="L4" s="278">
        <v>10695.046</v>
      </c>
      <c r="M4" s="278">
        <v>10497.848</v>
      </c>
      <c r="N4" s="278">
        <v>10243.66</v>
      </c>
      <c r="O4" s="278">
        <v>9954.7800000000007</v>
      </c>
    </row>
    <row r="5" spans="1:15" ht="15" customHeight="1">
      <c r="A5" s="35"/>
      <c r="B5" s="4" t="s">
        <v>397</v>
      </c>
      <c r="C5" s="35"/>
      <c r="D5" s="35"/>
      <c r="E5" s="35"/>
      <c r="F5" s="4"/>
      <c r="G5" s="65">
        <v>6820.9255907500001</v>
      </c>
      <c r="H5" s="65">
        <v>6526.9759999999997</v>
      </c>
      <c r="I5" s="66">
        <v>392.67</v>
      </c>
      <c r="J5" s="67">
        <v>6919.6459999999997</v>
      </c>
      <c r="K5" s="66">
        <v>-126.6</v>
      </c>
      <c r="L5" s="67">
        <v>6793.0460000000003</v>
      </c>
      <c r="M5" s="67"/>
      <c r="N5" s="67"/>
      <c r="O5" s="67"/>
    </row>
    <row r="6" spans="1:15" ht="15" customHeight="1">
      <c r="A6" s="35"/>
      <c r="B6" s="4" t="s">
        <v>398</v>
      </c>
      <c r="C6" s="35"/>
      <c r="D6" s="35"/>
      <c r="E6" s="35"/>
      <c r="F6" s="4"/>
      <c r="G6" s="65">
        <v>1418.41494584</v>
      </c>
      <c r="H6" s="65">
        <v>1596.6780000000001</v>
      </c>
      <c r="I6" s="66">
        <v>20.337</v>
      </c>
      <c r="J6" s="67">
        <v>1617.0150000000001</v>
      </c>
      <c r="K6" s="66">
        <v>-108.82</v>
      </c>
      <c r="L6" s="67">
        <v>1508.1949999999999</v>
      </c>
      <c r="M6" s="67"/>
      <c r="N6" s="67"/>
      <c r="O6" s="67"/>
    </row>
    <row r="7" spans="1:15" ht="15" customHeight="1">
      <c r="A7" s="35"/>
      <c r="B7" s="4" t="s">
        <v>399</v>
      </c>
      <c r="C7" s="35"/>
      <c r="D7" s="35"/>
      <c r="E7" s="35"/>
      <c r="F7" s="4"/>
      <c r="G7" s="65">
        <v>730.20387395</v>
      </c>
      <c r="H7" s="65">
        <v>779.62</v>
      </c>
      <c r="I7" s="66">
        <v>122.28</v>
      </c>
      <c r="J7" s="67">
        <v>901.9</v>
      </c>
      <c r="K7" s="66">
        <v>14.4</v>
      </c>
      <c r="L7" s="67">
        <v>916.3</v>
      </c>
      <c r="M7" s="67"/>
      <c r="N7" s="67"/>
      <c r="O7" s="67"/>
    </row>
    <row r="8" spans="1:15" ht="15" customHeight="1">
      <c r="A8" s="35"/>
      <c r="B8" s="4" t="s">
        <v>400</v>
      </c>
      <c r="C8" s="35"/>
      <c r="D8" s="35"/>
      <c r="E8" s="35"/>
      <c r="F8" s="4"/>
      <c r="G8" s="65">
        <v>338.90918841000001</v>
      </c>
      <c r="H8" s="65">
        <v>350</v>
      </c>
      <c r="I8" s="66">
        <v>-110</v>
      </c>
      <c r="J8" s="67">
        <v>240</v>
      </c>
      <c r="K8" s="66">
        <v>-15</v>
      </c>
      <c r="L8" s="67">
        <v>225</v>
      </c>
      <c r="M8" s="67"/>
      <c r="N8" s="67"/>
      <c r="O8" s="67"/>
    </row>
    <row r="9" spans="1:15" ht="15" customHeight="1">
      <c r="A9" s="35"/>
      <c r="B9" s="4" t="s">
        <v>401</v>
      </c>
      <c r="C9" s="35"/>
      <c r="D9" s="35"/>
      <c r="E9" s="35"/>
      <c r="F9" s="4"/>
      <c r="G9" s="65">
        <v>687.29878328999996</v>
      </c>
      <c r="H9" s="65">
        <v>615</v>
      </c>
      <c r="I9" s="66">
        <v>-25</v>
      </c>
      <c r="J9" s="67">
        <v>590</v>
      </c>
      <c r="K9" s="66">
        <v>-50</v>
      </c>
      <c r="L9" s="67">
        <v>540</v>
      </c>
      <c r="M9" s="67"/>
      <c r="N9" s="67"/>
      <c r="O9" s="67"/>
    </row>
    <row r="10" spans="1:15" ht="15" customHeight="1">
      <c r="A10" s="35"/>
      <c r="B10" s="4" t="s">
        <v>402</v>
      </c>
      <c r="C10" s="35"/>
      <c r="D10" s="35"/>
      <c r="E10" s="35"/>
      <c r="F10" s="4"/>
      <c r="G10" s="65">
        <v>376.86080103</v>
      </c>
      <c r="H10" s="65">
        <v>0</v>
      </c>
      <c r="I10" s="66">
        <v>0</v>
      </c>
      <c r="J10" s="67">
        <v>0</v>
      </c>
      <c r="K10" s="66">
        <v>0</v>
      </c>
      <c r="L10" s="67">
        <v>0</v>
      </c>
      <c r="M10" s="67"/>
      <c r="N10" s="67"/>
      <c r="O10" s="67"/>
    </row>
    <row r="11" spans="1:15" ht="15" customHeight="1">
      <c r="A11" s="35"/>
      <c r="B11" s="4" t="s">
        <v>403</v>
      </c>
      <c r="C11" s="35"/>
      <c r="D11" s="35"/>
      <c r="E11" s="35"/>
      <c r="F11" s="4"/>
      <c r="G11" s="65">
        <v>280</v>
      </c>
      <c r="H11" s="65">
        <v>280</v>
      </c>
      <c r="I11" s="66">
        <v>0</v>
      </c>
      <c r="J11" s="67">
        <v>280</v>
      </c>
      <c r="K11" s="66">
        <v>0</v>
      </c>
      <c r="L11" s="67">
        <v>280</v>
      </c>
      <c r="M11" s="67"/>
      <c r="N11" s="67"/>
      <c r="O11" s="67"/>
    </row>
    <row r="12" spans="1:15" ht="15" customHeight="1">
      <c r="A12" s="35" t="s">
        <v>35</v>
      </c>
      <c r="B12" s="35"/>
      <c r="C12" s="35"/>
      <c r="D12" s="35"/>
      <c r="E12" s="35"/>
      <c r="F12" s="35"/>
      <c r="G12" s="276">
        <v>5623.27814055</v>
      </c>
      <c r="H12" s="276">
        <v>5944.3040000000001</v>
      </c>
      <c r="I12" s="61">
        <v>418.40499999999997</v>
      </c>
      <c r="J12" s="278">
        <v>6362.7089999999998</v>
      </c>
      <c r="K12" s="61">
        <v>150.53100000000001</v>
      </c>
      <c r="L12" s="278">
        <v>6513.24</v>
      </c>
      <c r="M12" s="278">
        <v>6536.4530000000004</v>
      </c>
      <c r="N12" s="278">
        <v>6626.4960000000001</v>
      </c>
      <c r="O12" s="278">
        <v>6719.6220000000003</v>
      </c>
    </row>
    <row r="13" spans="1:15" ht="15" customHeight="1">
      <c r="A13" s="35"/>
      <c r="B13" s="4" t="s">
        <v>404</v>
      </c>
      <c r="C13" s="35"/>
      <c r="D13" s="35"/>
      <c r="E13" s="35"/>
      <c r="F13" s="4"/>
      <c r="G13" s="65">
        <v>3242.17391916</v>
      </c>
      <c r="H13" s="65">
        <v>3324.3229999999999</v>
      </c>
      <c r="I13" s="66">
        <v>177.07599999999999</v>
      </c>
      <c r="J13" s="67">
        <v>3501.3989999999999</v>
      </c>
      <c r="K13" s="66">
        <v>106.66800000000001</v>
      </c>
      <c r="L13" s="67">
        <v>3608.067</v>
      </c>
      <c r="M13" s="67"/>
      <c r="N13" s="67"/>
      <c r="O13" s="67"/>
    </row>
    <row r="14" spans="1:15" ht="15" customHeight="1">
      <c r="A14" s="35"/>
      <c r="B14" s="4" t="s">
        <v>405</v>
      </c>
      <c r="C14" s="35"/>
      <c r="D14" s="35"/>
      <c r="E14" s="35"/>
      <c r="F14" s="4"/>
      <c r="G14" s="65">
        <v>1155</v>
      </c>
      <c r="H14" s="65">
        <v>1207</v>
      </c>
      <c r="I14" s="66">
        <v>52</v>
      </c>
      <c r="J14" s="67">
        <v>1259</v>
      </c>
      <c r="K14" s="66">
        <v>54</v>
      </c>
      <c r="L14" s="67">
        <v>1313</v>
      </c>
      <c r="M14" s="67"/>
      <c r="N14" s="67"/>
      <c r="O14" s="67"/>
    </row>
    <row r="15" spans="1:15" ht="15" customHeight="1">
      <c r="A15" s="35"/>
      <c r="B15" s="4" t="s">
        <v>406</v>
      </c>
      <c r="C15" s="35"/>
      <c r="D15" s="35"/>
      <c r="E15" s="35"/>
      <c r="F15" s="4"/>
      <c r="G15" s="65">
        <v>300</v>
      </c>
      <c r="H15" s="65">
        <v>300</v>
      </c>
      <c r="I15" s="66">
        <v>0</v>
      </c>
      <c r="J15" s="67">
        <v>300</v>
      </c>
      <c r="K15" s="66">
        <v>0</v>
      </c>
      <c r="L15" s="67">
        <v>300</v>
      </c>
      <c r="M15" s="67"/>
      <c r="N15" s="67"/>
      <c r="O15" s="67"/>
    </row>
    <row r="16" spans="1:15" ht="15" customHeight="1">
      <c r="A16" s="35"/>
      <c r="B16" s="4" t="s">
        <v>407</v>
      </c>
      <c r="C16" s="35"/>
      <c r="D16" s="35"/>
      <c r="E16" s="35"/>
      <c r="F16" s="4"/>
      <c r="G16" s="65">
        <v>117.62265959</v>
      </c>
      <c r="H16" s="65">
        <v>186.03800000000001</v>
      </c>
      <c r="I16" s="66">
        <v>-15.728</v>
      </c>
      <c r="J16" s="67">
        <v>170.31</v>
      </c>
      <c r="K16" s="66">
        <v>-17.544</v>
      </c>
      <c r="L16" s="67">
        <v>152.76599999999999</v>
      </c>
      <c r="M16" s="67"/>
      <c r="N16" s="67"/>
      <c r="O16" s="67"/>
    </row>
    <row r="17" spans="1:15" ht="15" customHeight="1">
      <c r="A17" s="35"/>
      <c r="B17" s="4" t="s">
        <v>408</v>
      </c>
      <c r="C17" s="35"/>
      <c r="D17" s="35"/>
      <c r="E17" s="35"/>
      <c r="F17" s="4"/>
      <c r="G17" s="65">
        <v>126.4</v>
      </c>
      <c r="H17" s="65">
        <v>127</v>
      </c>
      <c r="I17" s="66">
        <v>-7.44</v>
      </c>
      <c r="J17" s="67">
        <v>119.56</v>
      </c>
      <c r="K17" s="66">
        <v>-2.8690000000000002</v>
      </c>
      <c r="L17" s="67">
        <v>116.691</v>
      </c>
      <c r="M17" s="67"/>
      <c r="N17" s="67"/>
      <c r="O17" s="67"/>
    </row>
    <row r="18" spans="1:15" ht="15" customHeight="1">
      <c r="A18" s="35"/>
      <c r="B18" s="4" t="s">
        <v>409</v>
      </c>
      <c r="C18" s="35"/>
      <c r="D18" s="35"/>
      <c r="E18" s="35"/>
      <c r="F18" s="4"/>
      <c r="G18" s="65">
        <v>126.90958491000001</v>
      </c>
      <c r="H18" s="65">
        <v>119.354</v>
      </c>
      <c r="I18" s="66">
        <v>13.577</v>
      </c>
      <c r="J18" s="67">
        <v>132.93100000000001</v>
      </c>
      <c r="K18" s="66">
        <v>2.5</v>
      </c>
      <c r="L18" s="67">
        <v>135.43100000000001</v>
      </c>
      <c r="M18" s="67"/>
      <c r="N18" s="67"/>
      <c r="O18" s="67"/>
    </row>
    <row r="19" spans="1:15" ht="15" customHeight="1">
      <c r="A19" s="35"/>
      <c r="B19" s="4" t="s">
        <v>410</v>
      </c>
      <c r="C19" s="35"/>
      <c r="D19" s="35"/>
      <c r="E19" s="35"/>
      <c r="F19" s="4"/>
      <c r="G19" s="65">
        <v>110.87785848999999</v>
      </c>
      <c r="H19" s="65">
        <v>120.899</v>
      </c>
      <c r="I19" s="66">
        <v>2.83</v>
      </c>
      <c r="J19" s="67">
        <v>123.729</v>
      </c>
      <c r="K19" s="66">
        <v>-0.09</v>
      </c>
      <c r="L19" s="67">
        <v>123.639</v>
      </c>
      <c r="M19" s="67"/>
      <c r="N19" s="67"/>
      <c r="O19" s="67"/>
    </row>
    <row r="20" spans="1:15" ht="15" customHeight="1">
      <c r="A20" s="35"/>
      <c r="B20" s="4" t="s">
        <v>411</v>
      </c>
      <c r="C20" s="35"/>
      <c r="D20" s="35"/>
      <c r="E20" s="35"/>
      <c r="F20" s="4"/>
      <c r="G20" s="65">
        <v>0</v>
      </c>
      <c r="H20" s="65">
        <v>35</v>
      </c>
      <c r="I20" s="66">
        <v>0</v>
      </c>
      <c r="J20" s="67">
        <v>35</v>
      </c>
      <c r="K20" s="66">
        <v>0</v>
      </c>
      <c r="L20" s="67">
        <v>35</v>
      </c>
      <c r="M20" s="67"/>
      <c r="N20" s="67"/>
      <c r="O20" s="67"/>
    </row>
    <row r="21" spans="1:15" ht="15" customHeight="1">
      <c r="A21" s="35"/>
      <c r="B21" s="4" t="s">
        <v>412</v>
      </c>
      <c r="C21" s="35"/>
      <c r="D21" s="35"/>
      <c r="E21" s="35"/>
      <c r="F21" s="4"/>
      <c r="G21" s="65">
        <v>80.357197740000004</v>
      </c>
      <c r="H21" s="65">
        <v>0</v>
      </c>
      <c r="I21" s="66">
        <v>0</v>
      </c>
      <c r="J21" s="67">
        <v>0</v>
      </c>
      <c r="K21" s="66">
        <v>0</v>
      </c>
      <c r="L21" s="67">
        <v>0</v>
      </c>
      <c r="M21" s="67"/>
      <c r="N21" s="67"/>
      <c r="O21" s="67"/>
    </row>
    <row r="22" spans="1:15" ht="15" customHeight="1">
      <c r="A22" s="35" t="s">
        <v>296</v>
      </c>
      <c r="B22" s="35"/>
      <c r="C22" s="35"/>
      <c r="D22" s="35"/>
      <c r="E22" s="35"/>
      <c r="F22" s="35"/>
      <c r="G22" s="276">
        <v>19446.73659728</v>
      </c>
      <c r="H22" s="276">
        <v>20292.829000000002</v>
      </c>
      <c r="I22" s="61">
        <v>994.30499999999995</v>
      </c>
      <c r="J22" s="278">
        <v>21287.133999999998</v>
      </c>
      <c r="K22" s="61">
        <v>983.221</v>
      </c>
      <c r="L22" s="278">
        <v>22270.355</v>
      </c>
      <c r="M22" s="278">
        <v>23717.919999999998</v>
      </c>
      <c r="N22" s="278">
        <v>25379.303</v>
      </c>
      <c r="O22" s="278">
        <v>27109.717000000001</v>
      </c>
    </row>
    <row r="23" spans="1:15" ht="15" customHeight="1">
      <c r="A23" s="35"/>
      <c r="B23" s="4" t="s">
        <v>413</v>
      </c>
      <c r="C23" s="35"/>
      <c r="D23" s="35"/>
      <c r="E23" s="35"/>
      <c r="F23" s="4"/>
      <c r="G23" s="65">
        <v>18034.25071968</v>
      </c>
      <c r="H23" s="65">
        <v>18842.63</v>
      </c>
      <c r="I23" s="66">
        <v>991.875</v>
      </c>
      <c r="J23" s="67">
        <v>19834.505000000001</v>
      </c>
      <c r="K23" s="66">
        <v>970.55</v>
      </c>
      <c r="L23" s="67">
        <v>20805.055</v>
      </c>
      <c r="M23" s="67"/>
      <c r="N23" s="67"/>
      <c r="O23" s="67"/>
    </row>
    <row r="24" spans="1:15" ht="15" customHeight="1">
      <c r="A24" s="35"/>
      <c r="B24" s="4" t="s">
        <v>414</v>
      </c>
      <c r="C24" s="35"/>
      <c r="D24" s="35"/>
      <c r="E24" s="35"/>
      <c r="F24" s="4"/>
      <c r="G24" s="65">
        <v>1304.0307610899999</v>
      </c>
      <c r="H24" s="65">
        <v>1327.3430000000001</v>
      </c>
      <c r="I24" s="66">
        <v>17.245999999999999</v>
      </c>
      <c r="J24" s="67">
        <v>1344.5889999999999</v>
      </c>
      <c r="K24" s="66">
        <v>16.776</v>
      </c>
      <c r="L24" s="67">
        <v>1361.365</v>
      </c>
      <c r="M24" s="67"/>
      <c r="N24" s="67"/>
      <c r="O24" s="67"/>
    </row>
    <row r="25" spans="1:15" ht="15" customHeight="1">
      <c r="A25" s="35" t="s">
        <v>297</v>
      </c>
      <c r="B25" s="35"/>
      <c r="C25" s="35"/>
      <c r="D25" s="35"/>
      <c r="E25" s="35"/>
      <c r="F25" s="35"/>
      <c r="G25" s="276">
        <v>13308.51079368</v>
      </c>
      <c r="H25" s="276">
        <v>13881.589</v>
      </c>
      <c r="I25" s="61">
        <v>250.227</v>
      </c>
      <c r="J25" s="278">
        <v>14131.816000000001</v>
      </c>
      <c r="K25" s="61">
        <v>350.43299999999999</v>
      </c>
      <c r="L25" s="278">
        <v>14482.249</v>
      </c>
      <c r="M25" s="278">
        <v>14853.626</v>
      </c>
      <c r="N25" s="278">
        <v>15175.487999999999</v>
      </c>
      <c r="O25" s="278">
        <v>15485.539000000001</v>
      </c>
    </row>
    <row r="26" spans="1:15" ht="15" customHeight="1">
      <c r="A26" s="35"/>
      <c r="B26" s="4" t="s">
        <v>415</v>
      </c>
      <c r="C26" s="35"/>
      <c r="D26" s="35"/>
      <c r="E26" s="35"/>
      <c r="F26" s="4"/>
      <c r="G26" s="65">
        <v>13008.95014823</v>
      </c>
      <c r="H26" s="65">
        <v>13567.707</v>
      </c>
      <c r="I26" s="66">
        <v>240.51</v>
      </c>
      <c r="J26" s="67">
        <v>13808.217000000001</v>
      </c>
      <c r="K26" s="66">
        <v>339.79399999999998</v>
      </c>
      <c r="L26" s="67">
        <v>14148.011</v>
      </c>
      <c r="M26" s="67"/>
      <c r="N26" s="67"/>
      <c r="O26" s="67"/>
    </row>
    <row r="27" spans="1:15" ht="15" customHeight="1">
      <c r="A27" s="35"/>
      <c r="B27" s="4" t="s">
        <v>416</v>
      </c>
      <c r="C27" s="35"/>
      <c r="D27" s="35"/>
      <c r="E27" s="35"/>
      <c r="F27" s="4"/>
      <c r="G27" s="65">
        <v>299.56064544999998</v>
      </c>
      <c r="H27" s="65">
        <v>313.88200000000001</v>
      </c>
      <c r="I27" s="66">
        <v>9.7170000000000005</v>
      </c>
      <c r="J27" s="67">
        <v>323.59899999999999</v>
      </c>
      <c r="K27" s="66">
        <v>10.638999999999999</v>
      </c>
      <c r="L27" s="67">
        <v>334.238</v>
      </c>
      <c r="M27" s="67"/>
      <c r="N27" s="67"/>
      <c r="O27" s="67"/>
    </row>
    <row r="28" spans="1:15" ht="15" customHeight="1">
      <c r="A28" s="35" t="s">
        <v>298</v>
      </c>
      <c r="B28" s="35"/>
      <c r="C28" s="35"/>
      <c r="D28" s="35"/>
      <c r="E28" s="35"/>
      <c r="F28" s="35"/>
      <c r="G28" s="276">
        <v>2793.1691082399998</v>
      </c>
      <c r="H28" s="276">
        <v>3216.72</v>
      </c>
      <c r="I28" s="61">
        <v>141.749</v>
      </c>
      <c r="J28" s="278">
        <v>3358.4690000000001</v>
      </c>
      <c r="K28" s="61">
        <v>68.119</v>
      </c>
      <c r="L28" s="278">
        <v>3426.5880000000002</v>
      </c>
      <c r="M28" s="278">
        <v>3462.962</v>
      </c>
      <c r="N28" s="278">
        <v>3516.3229999999999</v>
      </c>
      <c r="O28" s="278">
        <v>2964.4760000000001</v>
      </c>
    </row>
    <row r="29" spans="1:15" ht="15" customHeight="1">
      <c r="A29" s="35"/>
      <c r="B29" s="4" t="s">
        <v>417</v>
      </c>
      <c r="C29" s="35"/>
      <c r="D29" s="35"/>
      <c r="E29" s="35"/>
      <c r="F29" s="4"/>
      <c r="G29" s="65">
        <v>934.31118071000003</v>
      </c>
      <c r="H29" s="65">
        <v>973.5</v>
      </c>
      <c r="I29" s="66">
        <v>25.9</v>
      </c>
      <c r="J29" s="67">
        <v>999.4</v>
      </c>
      <c r="K29" s="66">
        <v>27.1</v>
      </c>
      <c r="L29" s="67">
        <v>1026.5</v>
      </c>
      <c r="M29" s="67"/>
      <c r="N29" s="67"/>
      <c r="O29" s="67"/>
    </row>
    <row r="30" spans="1:15" ht="15" customHeight="1">
      <c r="A30" s="35"/>
      <c r="B30" s="4" t="s">
        <v>418</v>
      </c>
      <c r="C30" s="35"/>
      <c r="D30" s="35"/>
      <c r="E30" s="35"/>
      <c r="F30" s="4"/>
      <c r="G30" s="65">
        <v>933.50697230000003</v>
      </c>
      <c r="H30" s="65">
        <v>964.80899999999997</v>
      </c>
      <c r="I30" s="66">
        <v>44.338999999999999</v>
      </c>
      <c r="J30" s="67">
        <v>1009.148</v>
      </c>
      <c r="K30" s="66">
        <v>40.558</v>
      </c>
      <c r="L30" s="67">
        <v>1049.7059999999999</v>
      </c>
      <c r="M30" s="67"/>
      <c r="N30" s="67"/>
      <c r="O30" s="67"/>
    </row>
    <row r="31" spans="1:15" ht="15" customHeight="1">
      <c r="A31" s="35"/>
      <c r="B31" s="4" t="s">
        <v>419</v>
      </c>
      <c r="C31" s="35"/>
      <c r="D31" s="35"/>
      <c r="E31" s="35"/>
      <c r="F31" s="4"/>
      <c r="G31" s="65">
        <v>206.53209694</v>
      </c>
      <c r="H31" s="65">
        <v>207.54499999999999</v>
      </c>
      <c r="I31" s="66">
        <v>11.955</v>
      </c>
      <c r="J31" s="67">
        <v>219.5</v>
      </c>
      <c r="K31" s="66">
        <v>4</v>
      </c>
      <c r="L31" s="67">
        <v>223.5</v>
      </c>
      <c r="M31" s="67"/>
      <c r="N31" s="67"/>
      <c r="O31" s="67"/>
    </row>
    <row r="32" spans="1:15" ht="15" customHeight="1">
      <c r="A32" s="35"/>
      <c r="B32" s="4" t="s">
        <v>420</v>
      </c>
      <c r="C32" s="35"/>
      <c r="D32" s="35"/>
      <c r="E32" s="35"/>
      <c r="F32" s="4"/>
      <c r="G32" s="65">
        <v>0</v>
      </c>
      <c r="H32" s="65">
        <v>497.5</v>
      </c>
      <c r="I32" s="66">
        <v>19.7</v>
      </c>
      <c r="J32" s="67">
        <v>517.20000000000005</v>
      </c>
      <c r="K32" s="66">
        <v>20.7</v>
      </c>
      <c r="L32" s="67">
        <v>537.9</v>
      </c>
      <c r="M32" s="67"/>
      <c r="N32" s="67"/>
      <c r="O32" s="67"/>
    </row>
    <row r="33" spans="1:15" ht="15" customHeight="1">
      <c r="A33" s="35"/>
      <c r="B33" s="4" t="s">
        <v>421</v>
      </c>
      <c r="C33" s="35"/>
      <c r="D33" s="35"/>
      <c r="E33" s="35"/>
      <c r="F33" s="4"/>
      <c r="G33" s="65">
        <v>97.43865418</v>
      </c>
      <c r="H33" s="65">
        <v>28.231999999999999</v>
      </c>
      <c r="I33" s="66">
        <v>-18.231999999999999</v>
      </c>
      <c r="J33" s="67">
        <v>10</v>
      </c>
      <c r="K33" s="66">
        <v>-10</v>
      </c>
      <c r="L33" s="67">
        <v>0</v>
      </c>
      <c r="M33" s="67">
        <v>0</v>
      </c>
      <c r="N33" s="67">
        <v>0</v>
      </c>
      <c r="O33" s="67">
        <v>0</v>
      </c>
    </row>
    <row r="34" spans="1:15" ht="15" customHeight="1">
      <c r="A34" s="35" t="s">
        <v>54</v>
      </c>
      <c r="B34" s="35"/>
      <c r="C34" s="35"/>
      <c r="D34" s="35"/>
      <c r="E34" s="35"/>
      <c r="F34" s="35"/>
      <c r="G34" s="276">
        <v>9044.3428201200004</v>
      </c>
      <c r="H34" s="276">
        <v>9253.4889999999996</v>
      </c>
      <c r="I34" s="61">
        <v>300.73899999999998</v>
      </c>
      <c r="J34" s="278">
        <v>9554.2279999999992</v>
      </c>
      <c r="K34" s="61">
        <v>-469.899</v>
      </c>
      <c r="L34" s="278">
        <v>9084.3289999999997</v>
      </c>
      <c r="M34" s="278">
        <v>9271.2839999999997</v>
      </c>
      <c r="N34" s="278">
        <v>9449.5769999999993</v>
      </c>
      <c r="O34" s="278">
        <v>9624.7720000000008</v>
      </c>
    </row>
    <row r="35" spans="1:15" ht="15" customHeight="1">
      <c r="A35" s="35"/>
      <c r="B35" s="4" t="s">
        <v>422</v>
      </c>
      <c r="C35" s="35"/>
      <c r="D35" s="35"/>
      <c r="E35" s="35"/>
      <c r="F35" s="4"/>
      <c r="G35" s="65">
        <v>4401.3700415599997</v>
      </c>
      <c r="H35" s="65">
        <v>4383.7</v>
      </c>
      <c r="I35" s="66">
        <v>-18.3</v>
      </c>
      <c r="J35" s="67">
        <v>4365.3999999999996</v>
      </c>
      <c r="K35" s="66">
        <v>0</v>
      </c>
      <c r="L35" s="67">
        <v>4365.3999999999996</v>
      </c>
      <c r="M35" s="67"/>
      <c r="N35" s="67"/>
      <c r="O35" s="67"/>
    </row>
    <row r="36" spans="1:15" ht="15" customHeight="1">
      <c r="A36" s="35"/>
      <c r="B36" s="4" t="s">
        <v>423</v>
      </c>
      <c r="C36" s="35"/>
      <c r="D36" s="35"/>
      <c r="E36" s="35"/>
      <c r="F36" s="4"/>
      <c r="G36" s="65">
        <v>1315.56202828</v>
      </c>
      <c r="H36" s="65">
        <v>1345.5</v>
      </c>
      <c r="I36" s="66">
        <v>-33.700000000000003</v>
      </c>
      <c r="J36" s="67">
        <v>1311.8</v>
      </c>
      <c r="K36" s="66">
        <v>0</v>
      </c>
      <c r="L36" s="67">
        <v>1311.8</v>
      </c>
      <c r="M36" s="67"/>
      <c r="N36" s="67"/>
      <c r="O36" s="67"/>
    </row>
    <row r="37" spans="1:15" ht="15" customHeight="1">
      <c r="A37" s="35"/>
      <c r="B37" s="4" t="s">
        <v>424</v>
      </c>
      <c r="C37" s="35"/>
      <c r="D37" s="35"/>
      <c r="E37" s="35"/>
      <c r="F37" s="4"/>
      <c r="G37" s="65">
        <v>632.11097180000002</v>
      </c>
      <c r="H37" s="65">
        <v>632.5</v>
      </c>
      <c r="I37" s="66">
        <v>38.6</v>
      </c>
      <c r="J37" s="67">
        <v>671.1</v>
      </c>
      <c r="K37" s="66">
        <v>14</v>
      </c>
      <c r="L37" s="67">
        <v>685.1</v>
      </c>
      <c r="M37" s="67"/>
      <c r="N37" s="67"/>
      <c r="O37" s="67"/>
    </row>
    <row r="38" spans="1:15" ht="15" customHeight="1">
      <c r="A38" s="35"/>
      <c r="B38" s="4" t="s">
        <v>425</v>
      </c>
      <c r="C38" s="35"/>
      <c r="D38" s="35"/>
      <c r="E38" s="35"/>
      <c r="F38" s="4"/>
      <c r="G38" s="65">
        <v>2039.9191034999999</v>
      </c>
      <c r="H38" s="65">
        <v>2030.63</v>
      </c>
      <c r="I38" s="66">
        <v>24.48</v>
      </c>
      <c r="J38" s="67">
        <v>2055.11</v>
      </c>
      <c r="K38" s="66">
        <v>51.65</v>
      </c>
      <c r="L38" s="67">
        <v>2106.7600000000002</v>
      </c>
      <c r="M38" s="67"/>
      <c r="N38" s="67"/>
      <c r="O38" s="67"/>
    </row>
    <row r="39" spans="1:15" ht="15" customHeight="1">
      <c r="A39" s="296" t="s">
        <v>426</v>
      </c>
      <c r="B39" s="299"/>
      <c r="C39" s="299"/>
      <c r="D39" s="299"/>
      <c r="E39" s="299"/>
      <c r="F39" s="108"/>
      <c r="G39" s="297">
        <v>60997.949730679997</v>
      </c>
      <c r="H39" s="297">
        <v>62932.076999999997</v>
      </c>
      <c r="I39" s="298">
        <v>2737.4859999999999</v>
      </c>
      <c r="J39" s="297">
        <v>65669.562999999995</v>
      </c>
      <c r="K39" s="298">
        <v>802.24400000000003</v>
      </c>
      <c r="L39" s="297">
        <v>66471.807000000001</v>
      </c>
      <c r="M39" s="297">
        <v>68340.092999999993</v>
      </c>
      <c r="N39" s="297">
        <v>70390.846999999994</v>
      </c>
      <c r="O39" s="297">
        <v>71858.906000000003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37718-88DF-4BE3-A87B-7DE54D79D93F}">
  <sheetPr>
    <pageSetUpPr fitToPage="1"/>
  </sheetPr>
  <dimension ref="A1:O35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452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35" t="s">
        <v>299</v>
      </c>
      <c r="B4" s="35"/>
      <c r="C4" s="35"/>
      <c r="D4" s="35"/>
      <c r="E4" s="35"/>
      <c r="F4" s="35"/>
      <c r="G4" s="276">
        <v>12087.684398900001</v>
      </c>
      <c r="H4" s="276">
        <v>12547.53</v>
      </c>
      <c r="I4" s="61">
        <v>312.99900000000002</v>
      </c>
      <c r="J4" s="278">
        <v>12860.529</v>
      </c>
      <c r="K4" s="61">
        <v>81.585999999999999</v>
      </c>
      <c r="L4" s="278">
        <v>12942.115</v>
      </c>
      <c r="M4" s="278">
        <v>13245.915999999999</v>
      </c>
      <c r="N4" s="278">
        <v>13506.147999999999</v>
      </c>
      <c r="O4" s="278">
        <v>13746.397000000001</v>
      </c>
    </row>
    <row r="5" spans="1:15" ht="15" customHeight="1">
      <c r="A5" s="35"/>
      <c r="B5" s="4" t="s">
        <v>428</v>
      </c>
      <c r="C5" s="35"/>
      <c r="D5" s="35"/>
      <c r="E5" s="35"/>
      <c r="F5" s="35"/>
      <c r="G5" s="65">
        <v>5896.18884222</v>
      </c>
      <c r="H5" s="65">
        <v>6035.3540000000003</v>
      </c>
      <c r="I5" s="66">
        <v>160.49299999999999</v>
      </c>
      <c r="J5" s="67">
        <v>6195.8469999999998</v>
      </c>
      <c r="K5" s="66">
        <v>-12.089</v>
      </c>
      <c r="L5" s="67">
        <v>6183.7579999999998</v>
      </c>
      <c r="M5" s="67"/>
      <c r="N5" s="67"/>
      <c r="O5" s="67"/>
    </row>
    <row r="6" spans="1:15" ht="15" customHeight="1">
      <c r="A6" s="35"/>
      <c r="B6" s="4" t="s">
        <v>429</v>
      </c>
      <c r="C6" s="35"/>
      <c r="D6" s="35"/>
      <c r="E6" s="35"/>
      <c r="F6" s="35"/>
      <c r="G6" s="65">
        <v>4454.0334337599998</v>
      </c>
      <c r="H6" s="65">
        <v>4511.13</v>
      </c>
      <c r="I6" s="66">
        <v>177.45699999999999</v>
      </c>
      <c r="J6" s="67">
        <v>4688.5870000000004</v>
      </c>
      <c r="K6" s="66">
        <v>43.136000000000003</v>
      </c>
      <c r="L6" s="67">
        <v>4731.723</v>
      </c>
      <c r="M6" s="67"/>
      <c r="N6" s="67"/>
      <c r="O6" s="67"/>
    </row>
    <row r="7" spans="1:15" ht="15" customHeight="1">
      <c r="A7" s="35"/>
      <c r="B7" s="4" t="s">
        <v>430</v>
      </c>
      <c r="C7" s="35"/>
      <c r="D7" s="35"/>
      <c r="E7" s="35"/>
      <c r="F7" s="35"/>
      <c r="G7" s="65">
        <v>829.43564880999998</v>
      </c>
      <c r="H7" s="65">
        <v>856.221</v>
      </c>
      <c r="I7" s="66">
        <v>-11.305</v>
      </c>
      <c r="J7" s="67">
        <v>844.91600000000005</v>
      </c>
      <c r="K7" s="66">
        <v>28.045000000000002</v>
      </c>
      <c r="L7" s="67">
        <v>872.96100000000001</v>
      </c>
      <c r="M7" s="67"/>
      <c r="N7" s="67"/>
      <c r="O7" s="67"/>
    </row>
    <row r="8" spans="1:15" ht="15" customHeight="1">
      <c r="A8" s="35" t="s">
        <v>300</v>
      </c>
      <c r="B8" s="35"/>
      <c r="C8" s="35"/>
      <c r="D8" s="35"/>
      <c r="E8" s="35"/>
      <c r="F8" s="35"/>
      <c r="G8" s="276">
        <v>7221.3321967700003</v>
      </c>
      <c r="H8" s="276">
        <v>7319.866</v>
      </c>
      <c r="I8" s="61">
        <v>40.640999999999998</v>
      </c>
      <c r="J8" s="278">
        <v>7360.5069999999996</v>
      </c>
      <c r="K8" s="61">
        <v>-35.734999999999999</v>
      </c>
      <c r="L8" s="278">
        <v>7324.7719999999999</v>
      </c>
      <c r="M8" s="278">
        <v>7347.3909999999996</v>
      </c>
      <c r="N8" s="278">
        <v>7358.6819999999998</v>
      </c>
      <c r="O8" s="278">
        <v>7322.5379999999996</v>
      </c>
    </row>
    <row r="9" spans="1:15" ht="15" customHeight="1">
      <c r="A9" s="35"/>
      <c r="B9" s="4" t="s">
        <v>431</v>
      </c>
      <c r="C9" s="35"/>
      <c r="D9" s="35"/>
      <c r="E9" s="35"/>
      <c r="F9" s="35"/>
      <c r="G9" s="65">
        <v>5247.61089042</v>
      </c>
      <c r="H9" s="65">
        <v>5324.9340000000002</v>
      </c>
      <c r="I9" s="66">
        <v>-134.65</v>
      </c>
      <c r="J9" s="67">
        <v>5190.2839999999997</v>
      </c>
      <c r="K9" s="66">
        <v>-34.618000000000002</v>
      </c>
      <c r="L9" s="67">
        <v>5155.6660000000002</v>
      </c>
      <c r="M9" s="67"/>
      <c r="N9" s="67"/>
      <c r="O9" s="67"/>
    </row>
    <row r="10" spans="1:15" ht="15" customHeight="1">
      <c r="A10" s="35"/>
      <c r="B10" s="4" t="s">
        <v>432</v>
      </c>
      <c r="C10" s="35"/>
      <c r="D10" s="35"/>
      <c r="E10" s="35"/>
      <c r="F10" s="35"/>
      <c r="G10" s="65">
        <v>134.20058369</v>
      </c>
      <c r="H10" s="65">
        <v>30.355</v>
      </c>
      <c r="I10" s="66">
        <v>0</v>
      </c>
      <c r="J10" s="67">
        <v>30.355</v>
      </c>
      <c r="K10" s="66">
        <v>0</v>
      </c>
      <c r="L10" s="67">
        <v>30.355</v>
      </c>
      <c r="M10" s="67"/>
      <c r="N10" s="67"/>
      <c r="O10" s="67"/>
    </row>
    <row r="11" spans="1:15" ht="15" customHeight="1">
      <c r="A11" s="35"/>
      <c r="B11" s="4" t="s">
        <v>433</v>
      </c>
      <c r="C11" s="35"/>
      <c r="D11" s="35"/>
      <c r="E11" s="35"/>
      <c r="F11" s="35"/>
      <c r="G11" s="65">
        <v>466.80403303000003</v>
      </c>
      <c r="H11" s="65">
        <v>509.82400000000001</v>
      </c>
      <c r="I11" s="66">
        <v>-5.2</v>
      </c>
      <c r="J11" s="67">
        <v>504.62400000000002</v>
      </c>
      <c r="K11" s="66">
        <v>2.2719999999999998</v>
      </c>
      <c r="L11" s="67">
        <v>506.89600000000002</v>
      </c>
      <c r="M11" s="67"/>
      <c r="N11" s="67"/>
      <c r="O11" s="67"/>
    </row>
    <row r="12" spans="1:15" ht="15" customHeight="1">
      <c r="A12" s="35"/>
      <c r="B12" s="4" t="s">
        <v>434</v>
      </c>
      <c r="C12" s="35"/>
      <c r="D12" s="35"/>
      <c r="E12" s="35"/>
      <c r="F12" s="35"/>
      <c r="G12" s="65">
        <v>329.66173187999999</v>
      </c>
      <c r="H12" s="65">
        <v>382.60399999999998</v>
      </c>
      <c r="I12" s="66">
        <v>11.75</v>
      </c>
      <c r="J12" s="67">
        <v>394.35399999999998</v>
      </c>
      <c r="K12" s="66">
        <v>10.227</v>
      </c>
      <c r="L12" s="67">
        <v>404.58100000000002</v>
      </c>
      <c r="M12" s="67"/>
      <c r="N12" s="67"/>
      <c r="O12" s="67"/>
    </row>
    <row r="13" spans="1:15" ht="15" customHeight="1">
      <c r="A13" s="35"/>
      <c r="B13" s="4" t="s">
        <v>435</v>
      </c>
      <c r="C13" s="35"/>
      <c r="D13" s="35"/>
      <c r="E13" s="35"/>
      <c r="F13" s="35"/>
      <c r="G13" s="65">
        <v>881.92046022</v>
      </c>
      <c r="H13" s="65">
        <v>893.16899999999998</v>
      </c>
      <c r="I13" s="66">
        <v>143.23500000000001</v>
      </c>
      <c r="J13" s="67">
        <v>1036.404</v>
      </c>
      <c r="K13" s="66">
        <v>-16.863</v>
      </c>
      <c r="L13" s="67">
        <v>1019.5410000000001</v>
      </c>
      <c r="M13" s="67"/>
      <c r="N13" s="67"/>
      <c r="O13" s="67"/>
    </row>
    <row r="14" spans="1:15" ht="15" customHeight="1">
      <c r="A14" s="35"/>
      <c r="B14" s="4" t="s">
        <v>436</v>
      </c>
      <c r="C14" s="35"/>
      <c r="D14" s="35"/>
      <c r="E14" s="35"/>
      <c r="F14" s="35"/>
      <c r="G14" s="65">
        <v>32.942</v>
      </c>
      <c r="H14" s="65">
        <v>34.1</v>
      </c>
      <c r="I14" s="66">
        <v>21.184999999999999</v>
      </c>
      <c r="J14" s="67">
        <v>55.284999999999997</v>
      </c>
      <c r="K14" s="66">
        <v>0.104</v>
      </c>
      <c r="L14" s="67">
        <v>55.389000000000003</v>
      </c>
      <c r="M14" s="67"/>
      <c r="N14" s="67"/>
      <c r="O14" s="67"/>
    </row>
    <row r="15" spans="1:15" ht="15" customHeight="1">
      <c r="A15" s="35" t="s">
        <v>301</v>
      </c>
      <c r="B15" s="35"/>
      <c r="C15" s="35"/>
      <c r="D15" s="35"/>
      <c r="E15" s="35"/>
      <c r="F15" s="35"/>
      <c r="G15" s="276">
        <v>661.28276734999997</v>
      </c>
      <c r="H15" s="276">
        <v>629.77800000000002</v>
      </c>
      <c r="I15" s="61">
        <v>-21.077999999999999</v>
      </c>
      <c r="J15" s="278">
        <v>608.70000000000005</v>
      </c>
      <c r="K15" s="61">
        <v>9.1999999999999993</v>
      </c>
      <c r="L15" s="278">
        <v>617.9</v>
      </c>
      <c r="M15" s="278">
        <v>596.9</v>
      </c>
      <c r="N15" s="278">
        <v>575.82799999999997</v>
      </c>
      <c r="O15" s="278">
        <v>576.40499999999997</v>
      </c>
    </row>
    <row r="16" spans="1:15" ht="15" customHeight="1">
      <c r="A16" s="35"/>
      <c r="B16" s="4" t="s">
        <v>437</v>
      </c>
      <c r="C16" s="35"/>
      <c r="D16" s="35"/>
      <c r="E16" s="35"/>
      <c r="F16" s="35"/>
      <c r="G16" s="65">
        <v>229.86953342000001</v>
      </c>
      <c r="H16" s="65">
        <v>194.595</v>
      </c>
      <c r="I16" s="66">
        <v>-13.558</v>
      </c>
      <c r="J16" s="67">
        <v>181.03700000000001</v>
      </c>
      <c r="K16" s="66">
        <v>9.1940000000000008</v>
      </c>
      <c r="L16" s="67">
        <v>190.23099999999999</v>
      </c>
      <c r="M16" s="67"/>
      <c r="N16" s="67"/>
      <c r="O16" s="67"/>
    </row>
    <row r="17" spans="1:15" ht="15" customHeight="1">
      <c r="A17" s="35"/>
      <c r="B17" s="4" t="s">
        <v>438</v>
      </c>
      <c r="C17" s="35"/>
      <c r="D17" s="35"/>
      <c r="E17" s="35"/>
      <c r="F17" s="35"/>
      <c r="G17" s="65">
        <v>159.07570387000001</v>
      </c>
      <c r="H17" s="65">
        <v>157.22499999999999</v>
      </c>
      <c r="I17" s="66">
        <v>-6</v>
      </c>
      <c r="J17" s="67">
        <v>151.22499999999999</v>
      </c>
      <c r="K17" s="66">
        <v>0</v>
      </c>
      <c r="L17" s="67">
        <v>151.22499999999999</v>
      </c>
      <c r="M17" s="67"/>
      <c r="N17" s="67"/>
      <c r="O17" s="67"/>
    </row>
    <row r="18" spans="1:15" ht="15" customHeight="1">
      <c r="A18" s="35"/>
      <c r="B18" s="4" t="s">
        <v>439</v>
      </c>
      <c r="C18" s="35"/>
      <c r="D18" s="35"/>
      <c r="E18" s="35"/>
      <c r="F18" s="35"/>
      <c r="G18" s="65">
        <v>203.93882704000001</v>
      </c>
      <c r="H18" s="65">
        <v>204.19</v>
      </c>
      <c r="I18" s="66">
        <v>0</v>
      </c>
      <c r="J18" s="67">
        <v>204.19</v>
      </c>
      <c r="K18" s="66">
        <v>0</v>
      </c>
      <c r="L18" s="67">
        <v>204.19</v>
      </c>
      <c r="M18" s="67"/>
      <c r="N18" s="67"/>
      <c r="O18" s="67"/>
    </row>
    <row r="19" spans="1:15" ht="15" customHeight="1">
      <c r="A19" s="35" t="s">
        <v>302</v>
      </c>
      <c r="B19" s="35"/>
      <c r="C19" s="35"/>
      <c r="D19" s="35"/>
      <c r="E19" s="35"/>
      <c r="F19" s="35"/>
      <c r="G19" s="276">
        <v>235.44080423</v>
      </c>
      <c r="H19" s="276">
        <v>219.29599999999999</v>
      </c>
      <c r="I19" s="61">
        <v>4.4130000000000003</v>
      </c>
      <c r="J19" s="278">
        <v>223.709</v>
      </c>
      <c r="K19" s="61">
        <v>-5.1120000000000001</v>
      </c>
      <c r="L19" s="278">
        <v>218.59700000000001</v>
      </c>
      <c r="M19" s="278">
        <v>210.071</v>
      </c>
      <c r="N19" s="278">
        <v>210.071</v>
      </c>
      <c r="O19" s="278">
        <v>210.071</v>
      </c>
    </row>
    <row r="20" spans="1:15" ht="15" customHeight="1">
      <c r="A20" s="35"/>
      <c r="B20" s="4" t="s">
        <v>440</v>
      </c>
      <c r="C20" s="35"/>
      <c r="D20" s="35"/>
      <c r="E20" s="35"/>
      <c r="F20" s="35"/>
      <c r="G20" s="65">
        <v>71.316147569999998</v>
      </c>
      <c r="H20" s="65">
        <v>49.2</v>
      </c>
      <c r="I20" s="66">
        <v>77.2</v>
      </c>
      <c r="J20" s="67">
        <v>126.4</v>
      </c>
      <c r="K20" s="66">
        <v>-0.2</v>
      </c>
      <c r="L20" s="67">
        <v>126.2</v>
      </c>
      <c r="M20" s="67"/>
      <c r="N20" s="67"/>
      <c r="O20" s="67"/>
    </row>
    <row r="21" spans="1:15" ht="15" customHeight="1">
      <c r="A21" s="35"/>
      <c r="B21" s="4" t="s">
        <v>441</v>
      </c>
      <c r="C21" s="35"/>
      <c r="D21" s="35"/>
      <c r="E21" s="35"/>
      <c r="F21" s="35"/>
      <c r="G21" s="65">
        <v>83.801197000000002</v>
      </c>
      <c r="H21" s="65">
        <v>90</v>
      </c>
      <c r="I21" s="66">
        <v>-90</v>
      </c>
      <c r="J21" s="67">
        <v>0</v>
      </c>
      <c r="K21" s="66">
        <v>0</v>
      </c>
      <c r="L21" s="67">
        <v>0</v>
      </c>
      <c r="M21" s="67"/>
      <c r="N21" s="67"/>
      <c r="O21" s="67"/>
    </row>
    <row r="22" spans="1:15" ht="15" customHeight="1">
      <c r="A22" s="35"/>
      <c r="B22" s="109" t="s">
        <v>442</v>
      </c>
      <c r="C22" s="35"/>
      <c r="D22" s="35"/>
      <c r="E22" s="35"/>
      <c r="F22" s="35"/>
      <c r="G22" s="65">
        <v>8.9196852500000006</v>
      </c>
      <c r="H22" s="65">
        <v>13.4</v>
      </c>
      <c r="I22" s="66">
        <v>7.7</v>
      </c>
      <c r="J22" s="67">
        <v>21.1</v>
      </c>
      <c r="K22" s="66">
        <v>2.6</v>
      </c>
      <c r="L22" s="67">
        <v>23.7</v>
      </c>
      <c r="M22" s="67"/>
      <c r="N22" s="67"/>
      <c r="O22" s="67"/>
    </row>
    <row r="23" spans="1:15" ht="15" customHeight="1">
      <c r="A23" s="35"/>
      <c r="B23" s="4" t="s">
        <v>443</v>
      </c>
      <c r="C23" s="35"/>
      <c r="D23" s="35"/>
      <c r="E23" s="35"/>
      <c r="F23" s="35"/>
      <c r="G23" s="65">
        <v>27.386806979999999</v>
      </c>
      <c r="H23" s="65">
        <v>26</v>
      </c>
      <c r="I23" s="66">
        <v>4</v>
      </c>
      <c r="J23" s="67">
        <v>30</v>
      </c>
      <c r="K23" s="66">
        <v>0</v>
      </c>
      <c r="L23" s="67">
        <v>30</v>
      </c>
      <c r="M23" s="67"/>
      <c r="N23" s="67"/>
      <c r="O23" s="67"/>
    </row>
    <row r="24" spans="1:15" ht="15" customHeight="1">
      <c r="A24" s="35"/>
      <c r="B24" s="4" t="s">
        <v>444</v>
      </c>
      <c r="C24" s="35"/>
      <c r="D24" s="35"/>
      <c r="E24" s="35"/>
      <c r="F24" s="35"/>
      <c r="G24" s="65">
        <v>33.011814000000001</v>
      </c>
      <c r="H24" s="65">
        <v>20</v>
      </c>
      <c r="I24" s="66">
        <v>-20</v>
      </c>
      <c r="J24" s="67">
        <v>0</v>
      </c>
      <c r="K24" s="66">
        <v>0</v>
      </c>
      <c r="L24" s="67">
        <v>0</v>
      </c>
      <c r="M24" s="67"/>
      <c r="N24" s="67"/>
      <c r="O24" s="67"/>
    </row>
    <row r="25" spans="1:15" ht="15" customHeight="1">
      <c r="A25" s="35"/>
      <c r="B25" s="4" t="s">
        <v>445</v>
      </c>
      <c r="C25" s="35"/>
      <c r="D25" s="35"/>
      <c r="E25" s="35"/>
      <c r="F25" s="35"/>
      <c r="G25" s="65">
        <v>3.11435</v>
      </c>
      <c r="H25" s="65">
        <v>12.5</v>
      </c>
      <c r="I25" s="66">
        <v>23.5</v>
      </c>
      <c r="J25" s="67">
        <v>36</v>
      </c>
      <c r="K25" s="66">
        <v>-7.5</v>
      </c>
      <c r="L25" s="67">
        <v>28.5</v>
      </c>
      <c r="M25" s="67"/>
      <c r="N25" s="67"/>
      <c r="O25" s="67"/>
    </row>
    <row r="26" spans="1:15" ht="15" customHeight="1">
      <c r="A26" s="35" t="s">
        <v>303</v>
      </c>
      <c r="B26" s="35"/>
      <c r="C26" s="35"/>
      <c r="D26" s="35"/>
      <c r="E26" s="35"/>
      <c r="F26" s="35"/>
      <c r="G26" s="276">
        <v>630.66169371000001</v>
      </c>
      <c r="H26" s="276">
        <v>625.11699999999996</v>
      </c>
      <c r="I26" s="61">
        <v>-21.657</v>
      </c>
      <c r="J26" s="278">
        <v>603.46</v>
      </c>
      <c r="K26" s="61">
        <v>-12.545999999999999</v>
      </c>
      <c r="L26" s="278">
        <v>590.91399999999999</v>
      </c>
      <c r="M26" s="278">
        <v>578.36800000000005</v>
      </c>
      <c r="N26" s="278">
        <v>578.36800000000005</v>
      </c>
      <c r="O26" s="278">
        <v>578.36800000000005</v>
      </c>
    </row>
    <row r="27" spans="1:15" ht="15" customHeight="1">
      <c r="A27" s="35"/>
      <c r="B27" s="4" t="s">
        <v>446</v>
      </c>
      <c r="C27" s="35"/>
      <c r="D27" s="35"/>
      <c r="E27" s="35"/>
      <c r="F27" s="35"/>
      <c r="G27" s="65">
        <v>81.302980180000006</v>
      </c>
      <c r="H27" s="65">
        <v>84.879000000000005</v>
      </c>
      <c r="I27" s="66">
        <v>9.8520000000000003</v>
      </c>
      <c r="J27" s="67">
        <v>94.730999999999995</v>
      </c>
      <c r="K27" s="66">
        <v>10.016999999999999</v>
      </c>
      <c r="L27" s="67">
        <v>104.748</v>
      </c>
      <c r="M27" s="67"/>
      <c r="N27" s="67"/>
      <c r="O27" s="67"/>
    </row>
    <row r="28" spans="1:15" ht="15" customHeight="1">
      <c r="A28" s="35"/>
      <c r="B28" s="4" t="s">
        <v>440</v>
      </c>
      <c r="C28" s="35"/>
      <c r="D28" s="35"/>
      <c r="E28" s="35"/>
      <c r="F28" s="35"/>
      <c r="G28" s="65">
        <v>376.48595003999998</v>
      </c>
      <c r="H28" s="65">
        <v>385.57400000000001</v>
      </c>
      <c r="I28" s="66">
        <v>-45.811</v>
      </c>
      <c r="J28" s="67">
        <v>339.76299999999998</v>
      </c>
      <c r="K28" s="66">
        <v>-17</v>
      </c>
      <c r="L28" s="67">
        <v>322.76299999999998</v>
      </c>
      <c r="M28" s="67"/>
      <c r="N28" s="67"/>
      <c r="O28" s="67"/>
    </row>
    <row r="29" spans="1:15" ht="15" customHeight="1">
      <c r="A29" s="35"/>
      <c r="B29" s="4" t="s">
        <v>443</v>
      </c>
      <c r="C29" s="35"/>
      <c r="D29" s="35"/>
      <c r="E29" s="35"/>
      <c r="F29" s="35"/>
      <c r="G29" s="65">
        <v>22.311287669999999</v>
      </c>
      <c r="H29" s="65">
        <v>21.527000000000001</v>
      </c>
      <c r="I29" s="66">
        <v>4.4960000000000004</v>
      </c>
      <c r="J29" s="67">
        <v>26.023</v>
      </c>
      <c r="K29" s="66">
        <v>-4.0039999999999996</v>
      </c>
      <c r="L29" s="67">
        <v>22.018999999999998</v>
      </c>
      <c r="M29" s="67"/>
      <c r="N29" s="67"/>
      <c r="O29" s="67"/>
    </row>
    <row r="30" spans="1:15" ht="15" customHeight="1">
      <c r="A30" s="35"/>
      <c r="B30" s="4" t="s">
        <v>447</v>
      </c>
      <c r="C30" s="35"/>
      <c r="D30" s="35"/>
      <c r="E30" s="35"/>
      <c r="F30" s="35"/>
      <c r="G30" s="65">
        <v>67.173000000000002</v>
      </c>
      <c r="H30" s="65">
        <v>68.647000000000006</v>
      </c>
      <c r="I30" s="66">
        <v>13.513</v>
      </c>
      <c r="J30" s="67">
        <v>82.16</v>
      </c>
      <c r="K30" s="66">
        <v>2.94</v>
      </c>
      <c r="L30" s="67">
        <v>85.1</v>
      </c>
      <c r="M30" s="67"/>
      <c r="N30" s="67"/>
      <c r="O30" s="67"/>
    </row>
    <row r="31" spans="1:15" ht="15" customHeight="1">
      <c r="A31" s="35"/>
      <c r="B31" s="4" t="s">
        <v>448</v>
      </c>
      <c r="C31" s="35"/>
      <c r="D31" s="35"/>
      <c r="E31" s="35"/>
      <c r="F31" s="35"/>
      <c r="G31" s="65">
        <v>20.149999999999999</v>
      </c>
      <c r="H31" s="65">
        <v>21.25</v>
      </c>
      <c r="I31" s="66">
        <v>2.5</v>
      </c>
      <c r="J31" s="67">
        <v>23.75</v>
      </c>
      <c r="K31" s="66">
        <v>1.2</v>
      </c>
      <c r="L31" s="67">
        <v>24.95</v>
      </c>
      <c r="M31" s="67"/>
      <c r="N31" s="67"/>
      <c r="O31" s="67"/>
    </row>
    <row r="32" spans="1:15" ht="15" customHeight="1">
      <c r="A32" s="35"/>
      <c r="B32" s="4" t="s">
        <v>449</v>
      </c>
      <c r="C32" s="35"/>
      <c r="D32" s="35"/>
      <c r="E32" s="35"/>
      <c r="F32" s="35"/>
      <c r="G32" s="65">
        <v>3.7866499999999998</v>
      </c>
      <c r="H32" s="65">
        <v>3.9390000000000001</v>
      </c>
      <c r="I32" s="66">
        <v>-0.33400000000000002</v>
      </c>
      <c r="J32" s="67">
        <v>3.605</v>
      </c>
      <c r="K32" s="66">
        <v>-0.42799999999999999</v>
      </c>
      <c r="L32" s="67">
        <v>3.177</v>
      </c>
      <c r="M32" s="67"/>
      <c r="N32" s="67"/>
      <c r="O32" s="67"/>
    </row>
    <row r="33" spans="1:15" ht="15" customHeight="1">
      <c r="A33" s="35"/>
      <c r="B33" s="4" t="s">
        <v>450</v>
      </c>
      <c r="C33" s="35"/>
      <c r="D33" s="35"/>
      <c r="E33" s="35"/>
      <c r="F33" s="35"/>
      <c r="G33" s="65">
        <v>7.3948323900000004</v>
      </c>
      <c r="H33" s="65">
        <v>0</v>
      </c>
      <c r="I33" s="66">
        <v>5</v>
      </c>
      <c r="J33" s="67">
        <v>5</v>
      </c>
      <c r="K33" s="66">
        <v>-1.5</v>
      </c>
      <c r="L33" s="67">
        <v>3.5</v>
      </c>
      <c r="M33" s="67"/>
      <c r="N33" s="67"/>
      <c r="O33" s="67"/>
    </row>
    <row r="34" spans="1:15" ht="15" customHeight="1">
      <c r="A34" s="35"/>
      <c r="B34" s="4" t="s">
        <v>444</v>
      </c>
      <c r="C34" s="35"/>
      <c r="D34" s="35"/>
      <c r="E34" s="35"/>
      <c r="F34" s="35"/>
      <c r="G34" s="65">
        <v>33.963575599999999</v>
      </c>
      <c r="H34" s="65">
        <v>20</v>
      </c>
      <c r="I34" s="66">
        <v>-20</v>
      </c>
      <c r="J34" s="67">
        <v>0</v>
      </c>
      <c r="K34" s="66">
        <v>0</v>
      </c>
      <c r="L34" s="67">
        <v>0</v>
      </c>
      <c r="M34" s="67"/>
      <c r="N34" s="67"/>
      <c r="O34" s="67"/>
    </row>
    <row r="35" spans="1:15" ht="15" customHeight="1">
      <c r="A35" s="296" t="s">
        <v>451</v>
      </c>
      <c r="B35" s="299"/>
      <c r="C35" s="299"/>
      <c r="D35" s="299"/>
      <c r="E35" s="299"/>
      <c r="F35" s="299"/>
      <c r="G35" s="297">
        <v>20836.401860959999</v>
      </c>
      <c r="H35" s="297">
        <v>21341.587</v>
      </c>
      <c r="I35" s="298">
        <v>315.31799999999998</v>
      </c>
      <c r="J35" s="297">
        <v>21656.904999999999</v>
      </c>
      <c r="K35" s="298">
        <v>37.393000000000001</v>
      </c>
      <c r="L35" s="297">
        <v>21694.297999999999</v>
      </c>
      <c r="M35" s="297">
        <v>21978.646000000001</v>
      </c>
      <c r="N35" s="297">
        <v>22229.097000000002</v>
      </c>
      <c r="O35" s="297">
        <v>22433.778999999999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5A92F-6AE9-4482-ACF4-0DD533F619C9}">
  <sheetPr>
    <pageSetUpPr fitToPage="1"/>
  </sheetPr>
  <dimension ref="A1:O67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503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35" t="s">
        <v>304</v>
      </c>
      <c r="B4" s="35"/>
      <c r="C4" s="35"/>
      <c r="D4" s="35"/>
      <c r="E4" s="35"/>
      <c r="F4" s="4"/>
      <c r="G4" s="276">
        <v>1330.14941858</v>
      </c>
      <c r="H4" s="276">
        <v>988.65200000000004</v>
      </c>
      <c r="I4" s="61">
        <v>22.81</v>
      </c>
      <c r="J4" s="278">
        <v>1011.462</v>
      </c>
      <c r="K4" s="61">
        <v>283.20600000000002</v>
      </c>
      <c r="L4" s="278">
        <v>1294.6679999999999</v>
      </c>
      <c r="M4" s="278">
        <v>1151.7550000000001</v>
      </c>
      <c r="N4" s="278">
        <v>1141.5940000000001</v>
      </c>
      <c r="O4" s="278">
        <v>917.78800000000001</v>
      </c>
    </row>
    <row r="5" spans="1:15" ht="15" customHeight="1">
      <c r="A5" s="35"/>
      <c r="B5" s="4" t="s">
        <v>453</v>
      </c>
      <c r="C5" s="4"/>
      <c r="D5" s="4"/>
      <c r="E5" s="4"/>
      <c r="F5" s="4"/>
      <c r="G5" s="65">
        <v>96.261933819999996</v>
      </c>
      <c r="H5" s="65">
        <v>100.627</v>
      </c>
      <c r="I5" s="66">
        <v>2.052</v>
      </c>
      <c r="J5" s="67">
        <v>102.679</v>
      </c>
      <c r="K5" s="66">
        <v>1.6319999999999999</v>
      </c>
      <c r="L5" s="67">
        <v>104.31100000000001</v>
      </c>
      <c r="M5" s="67"/>
      <c r="N5" s="67"/>
      <c r="O5" s="67"/>
    </row>
    <row r="6" spans="1:15" ht="15" customHeight="1">
      <c r="A6" s="35"/>
      <c r="B6" s="4" t="s">
        <v>454</v>
      </c>
      <c r="C6" s="4"/>
      <c r="D6" s="4"/>
      <c r="E6" s="4"/>
      <c r="F6" s="4"/>
      <c r="G6" s="65">
        <v>226.68749826000001</v>
      </c>
      <c r="H6" s="65">
        <v>214.238</v>
      </c>
      <c r="I6" s="66">
        <v>24.74</v>
      </c>
      <c r="J6" s="67">
        <v>238.97800000000001</v>
      </c>
      <c r="K6" s="66">
        <v>19.004000000000001</v>
      </c>
      <c r="L6" s="67">
        <v>257.98200000000003</v>
      </c>
      <c r="M6" s="67"/>
      <c r="N6" s="67"/>
      <c r="O6" s="67"/>
    </row>
    <row r="7" spans="1:15" ht="15" customHeight="1">
      <c r="A7" s="35"/>
      <c r="B7" s="4" t="s">
        <v>455</v>
      </c>
      <c r="C7" s="4"/>
      <c r="D7" s="4"/>
      <c r="E7" s="4"/>
      <c r="F7" s="4"/>
      <c r="G7" s="65">
        <v>821.02926292999996</v>
      </c>
      <c r="H7" s="65">
        <v>326.37799999999999</v>
      </c>
      <c r="I7" s="66">
        <v>-1.873</v>
      </c>
      <c r="J7" s="67">
        <v>324.505</v>
      </c>
      <c r="K7" s="66">
        <v>1.17</v>
      </c>
      <c r="L7" s="67">
        <v>325.67500000000001</v>
      </c>
      <c r="M7" s="67"/>
      <c r="N7" s="67"/>
      <c r="O7" s="67"/>
    </row>
    <row r="8" spans="1:15" ht="15" customHeight="1">
      <c r="A8" s="35"/>
      <c r="B8" s="4"/>
      <c r="C8" s="4" t="s">
        <v>456</v>
      </c>
      <c r="D8" s="4"/>
      <c r="E8" s="4"/>
      <c r="F8" s="4"/>
      <c r="G8" s="65">
        <v>82.941383639999998</v>
      </c>
      <c r="H8" s="65">
        <v>63.41</v>
      </c>
      <c r="I8" s="66">
        <v>15.94</v>
      </c>
      <c r="J8" s="67">
        <v>79.349999999999994</v>
      </c>
      <c r="K8" s="66">
        <v>21</v>
      </c>
      <c r="L8" s="67">
        <v>100.35</v>
      </c>
      <c r="M8" s="67"/>
      <c r="N8" s="67"/>
      <c r="O8" s="67"/>
    </row>
    <row r="9" spans="1:15" ht="15" customHeight="1">
      <c r="A9" s="35"/>
      <c r="B9" s="4"/>
      <c r="C9" s="4" t="s">
        <v>457</v>
      </c>
      <c r="D9" s="4"/>
      <c r="E9" s="4"/>
      <c r="F9" s="4"/>
      <c r="G9" s="65">
        <v>79.848237999999995</v>
      </c>
      <c r="H9" s="65">
        <v>56.188000000000002</v>
      </c>
      <c r="I9" s="66">
        <v>2.1429999999999998</v>
      </c>
      <c r="J9" s="67">
        <v>58.331000000000003</v>
      </c>
      <c r="K9" s="66">
        <v>-4.8890000000000002</v>
      </c>
      <c r="L9" s="67">
        <v>53.442</v>
      </c>
      <c r="M9" s="67"/>
      <c r="N9" s="67"/>
      <c r="O9" s="67"/>
    </row>
    <row r="10" spans="1:15" ht="15" customHeight="1">
      <c r="A10" s="35"/>
      <c r="B10" s="4"/>
      <c r="C10" s="4" t="s">
        <v>458</v>
      </c>
      <c r="D10" s="4"/>
      <c r="E10" s="4"/>
      <c r="F10" s="4"/>
      <c r="G10" s="65">
        <v>145.25500294</v>
      </c>
      <c r="H10" s="65">
        <v>16.2</v>
      </c>
      <c r="I10" s="66">
        <v>-16.2</v>
      </c>
      <c r="J10" s="67">
        <v>0</v>
      </c>
      <c r="K10" s="66">
        <v>0</v>
      </c>
      <c r="L10" s="67">
        <v>0</v>
      </c>
      <c r="M10" s="67"/>
      <c r="N10" s="67"/>
      <c r="O10" s="67"/>
    </row>
    <row r="11" spans="1:15" ht="15" customHeight="1">
      <c r="A11" s="35"/>
      <c r="B11" s="4"/>
      <c r="C11" s="4" t="s">
        <v>459</v>
      </c>
      <c r="D11" s="4"/>
      <c r="E11" s="4"/>
      <c r="F11" s="4"/>
      <c r="G11" s="65">
        <v>66.319997499999999</v>
      </c>
      <c r="H11" s="65">
        <v>46.463000000000001</v>
      </c>
      <c r="I11" s="66">
        <v>-4.0259999999999998</v>
      </c>
      <c r="J11" s="67">
        <v>42.436999999999998</v>
      </c>
      <c r="K11" s="66">
        <v>-6.7809999999999997</v>
      </c>
      <c r="L11" s="67">
        <v>35.655999999999999</v>
      </c>
      <c r="M11" s="67"/>
      <c r="N11" s="67"/>
      <c r="O11" s="67"/>
    </row>
    <row r="12" spans="1:15" ht="15" customHeight="1">
      <c r="A12" s="35"/>
      <c r="B12" s="4"/>
      <c r="C12" s="4" t="s">
        <v>460</v>
      </c>
      <c r="D12" s="4"/>
      <c r="E12" s="4"/>
      <c r="F12" s="4"/>
      <c r="G12" s="65">
        <v>268.50624871000002</v>
      </c>
      <c r="H12" s="65">
        <v>0</v>
      </c>
      <c r="I12" s="66">
        <v>0.86499999999999999</v>
      </c>
      <c r="J12" s="67">
        <v>0.86499999999999999</v>
      </c>
      <c r="K12" s="66">
        <v>-0.127</v>
      </c>
      <c r="L12" s="67">
        <v>0.73799999999999999</v>
      </c>
      <c r="M12" s="67"/>
      <c r="N12" s="67"/>
      <c r="O12" s="67"/>
    </row>
    <row r="13" spans="1:15" ht="15" customHeight="1">
      <c r="A13" s="35"/>
      <c r="B13" s="4"/>
      <c r="C13" s="4" t="s">
        <v>461</v>
      </c>
      <c r="D13" s="4"/>
      <c r="E13" s="4"/>
      <c r="F13" s="4"/>
      <c r="G13" s="65">
        <v>68.364454140000007</v>
      </c>
      <c r="H13" s="65">
        <v>61.414999999999999</v>
      </c>
      <c r="I13" s="66">
        <v>0</v>
      </c>
      <c r="J13" s="67">
        <v>61.414999999999999</v>
      </c>
      <c r="K13" s="66">
        <v>3.0000000000000071</v>
      </c>
      <c r="L13" s="67">
        <v>64.415000000000006</v>
      </c>
      <c r="M13" s="67"/>
      <c r="N13" s="67"/>
      <c r="O13" s="67"/>
    </row>
    <row r="14" spans="1:15" ht="15" customHeight="1">
      <c r="A14" s="35"/>
      <c r="B14" s="4"/>
      <c r="C14" s="4" t="s">
        <v>462</v>
      </c>
      <c r="D14" s="4"/>
      <c r="E14" s="4"/>
      <c r="F14" s="4"/>
      <c r="G14" s="65">
        <v>73.976955230000002</v>
      </c>
      <c r="H14" s="65">
        <v>46.530999999999999</v>
      </c>
      <c r="I14" s="66">
        <v>2.5619999999999998</v>
      </c>
      <c r="J14" s="67">
        <v>49.093000000000004</v>
      </c>
      <c r="K14" s="66">
        <v>-9.8460000000000001</v>
      </c>
      <c r="L14" s="67">
        <v>39.247</v>
      </c>
      <c r="M14" s="67"/>
      <c r="N14" s="67"/>
      <c r="O14" s="67"/>
    </row>
    <row r="15" spans="1:15" ht="15" customHeight="1">
      <c r="A15" s="35"/>
      <c r="B15" s="4" t="s">
        <v>463</v>
      </c>
      <c r="C15" s="4"/>
      <c r="D15" s="4"/>
      <c r="E15" s="4"/>
      <c r="F15" s="4"/>
      <c r="G15" s="65">
        <v>81.966173490000003</v>
      </c>
      <c r="H15" s="65">
        <v>250.13900000000001</v>
      </c>
      <c r="I15" s="66">
        <v>-19.138999999999999</v>
      </c>
      <c r="J15" s="67">
        <v>231</v>
      </c>
      <c r="K15" s="66">
        <v>255.4</v>
      </c>
      <c r="L15" s="67">
        <v>486.4</v>
      </c>
      <c r="M15" s="67"/>
      <c r="N15" s="67"/>
      <c r="O15" s="67"/>
    </row>
    <row r="16" spans="1:15" ht="15" customHeight="1">
      <c r="A16" s="35"/>
      <c r="B16" s="4"/>
      <c r="C16" s="4" t="s">
        <v>464</v>
      </c>
      <c r="D16" s="4"/>
      <c r="E16" s="4"/>
      <c r="F16" s="4"/>
      <c r="G16" s="65">
        <v>62.314070649999998</v>
      </c>
      <c r="H16" s="65">
        <v>125</v>
      </c>
      <c r="I16" s="66">
        <v>-37.200000000000003</v>
      </c>
      <c r="J16" s="67">
        <v>87.8</v>
      </c>
      <c r="K16" s="66">
        <v>40</v>
      </c>
      <c r="L16" s="67">
        <v>127.8</v>
      </c>
      <c r="M16" s="67"/>
      <c r="N16" s="67"/>
      <c r="O16" s="67"/>
    </row>
    <row r="17" spans="1:15" ht="15" customHeight="1">
      <c r="A17" s="35"/>
      <c r="B17" s="4"/>
      <c r="C17" s="4" t="s">
        <v>465</v>
      </c>
      <c r="D17" s="4"/>
      <c r="E17" s="4"/>
      <c r="F17" s="4"/>
      <c r="G17" s="65">
        <v>0</v>
      </c>
      <c r="H17" s="65">
        <v>0</v>
      </c>
      <c r="I17" s="66">
        <v>75</v>
      </c>
      <c r="J17" s="67">
        <v>75</v>
      </c>
      <c r="K17" s="66">
        <v>175</v>
      </c>
      <c r="L17" s="67">
        <v>250</v>
      </c>
      <c r="M17" s="67"/>
      <c r="N17" s="67"/>
      <c r="O17" s="67"/>
    </row>
    <row r="18" spans="1:15" ht="15" customHeight="1">
      <c r="A18" s="35"/>
      <c r="B18" s="4"/>
      <c r="C18" s="4" t="s">
        <v>466</v>
      </c>
      <c r="D18" s="4"/>
      <c r="E18" s="4"/>
      <c r="F18" s="4"/>
      <c r="G18" s="65">
        <v>7.5875000000000004</v>
      </c>
      <c r="H18" s="65">
        <v>76.875</v>
      </c>
      <c r="I18" s="66">
        <v>-46.875</v>
      </c>
      <c r="J18" s="67">
        <v>30</v>
      </c>
      <c r="K18" s="66">
        <v>-10</v>
      </c>
      <c r="L18" s="67">
        <v>20</v>
      </c>
      <c r="M18" s="67"/>
      <c r="N18" s="67"/>
      <c r="O18" s="67"/>
    </row>
    <row r="19" spans="1:15" ht="15" customHeight="1">
      <c r="A19" s="35"/>
      <c r="B19" s="4" t="s">
        <v>467</v>
      </c>
      <c r="C19" s="4"/>
      <c r="D19" s="4"/>
      <c r="E19" s="4"/>
      <c r="F19" s="4"/>
      <c r="G19" s="65">
        <v>103.93283168000001</v>
      </c>
      <c r="H19" s="65">
        <v>97</v>
      </c>
      <c r="I19" s="66">
        <v>17</v>
      </c>
      <c r="J19" s="67">
        <v>114</v>
      </c>
      <c r="K19" s="66">
        <v>6</v>
      </c>
      <c r="L19" s="67">
        <v>120</v>
      </c>
      <c r="M19" s="67"/>
      <c r="N19" s="67"/>
      <c r="O19" s="67"/>
    </row>
    <row r="20" spans="1:15" ht="15" customHeight="1">
      <c r="A20" s="35" t="s">
        <v>305</v>
      </c>
      <c r="B20" s="35"/>
      <c r="C20" s="35"/>
      <c r="D20" s="35"/>
      <c r="E20" s="35"/>
      <c r="F20" s="4"/>
      <c r="G20" s="276">
        <v>5667.7877456699998</v>
      </c>
      <c r="H20" s="276">
        <v>6591.857</v>
      </c>
      <c r="I20" s="61">
        <v>133.80199999999999</v>
      </c>
      <c r="J20" s="278">
        <v>6725.6589999999997</v>
      </c>
      <c r="K20" s="61">
        <v>83.465999999999994</v>
      </c>
      <c r="L20" s="278">
        <v>6809.125</v>
      </c>
      <c r="M20" s="278">
        <v>7091.7709999999997</v>
      </c>
      <c r="N20" s="278">
        <v>7322.6930000000002</v>
      </c>
      <c r="O20" s="278">
        <v>7485.0140000000001</v>
      </c>
    </row>
    <row r="21" spans="1:15" ht="15" customHeight="1">
      <c r="A21" s="35"/>
      <c r="B21" s="4" t="s">
        <v>468</v>
      </c>
      <c r="C21" s="4"/>
      <c r="D21" s="35"/>
      <c r="E21" s="35"/>
      <c r="F21" s="4"/>
      <c r="G21" s="65">
        <v>2653.0227745699999</v>
      </c>
      <c r="H21" s="65">
        <v>2941.4349999999999</v>
      </c>
      <c r="I21" s="66">
        <v>181.05099999999999</v>
      </c>
      <c r="J21" s="67">
        <v>3122.4859999999999</v>
      </c>
      <c r="K21" s="66">
        <v>270.62200000000001</v>
      </c>
      <c r="L21" s="67">
        <v>3393.1080000000002</v>
      </c>
      <c r="M21" s="67"/>
      <c r="N21" s="67"/>
      <c r="O21" s="67"/>
    </row>
    <row r="22" spans="1:15" ht="15" customHeight="1">
      <c r="A22" s="35"/>
      <c r="B22" s="4" t="s">
        <v>469</v>
      </c>
      <c r="C22" s="4"/>
      <c r="D22" s="35"/>
      <c r="E22" s="35"/>
      <c r="F22" s="4"/>
      <c r="G22" s="65">
        <v>1248.2139999999999</v>
      </c>
      <c r="H22" s="65">
        <v>1566.203</v>
      </c>
      <c r="I22" s="66">
        <v>62.037999999999997</v>
      </c>
      <c r="J22" s="67">
        <v>1628.241</v>
      </c>
      <c r="K22" s="66">
        <v>-215.70400000000001</v>
      </c>
      <c r="L22" s="67">
        <v>1412.537</v>
      </c>
      <c r="M22" s="67"/>
      <c r="N22" s="67"/>
      <c r="O22" s="67"/>
    </row>
    <row r="23" spans="1:15" ht="15" customHeight="1">
      <c r="A23" s="35"/>
      <c r="B23" s="4" t="s">
        <v>470</v>
      </c>
      <c r="C23" s="4"/>
      <c r="D23" s="35"/>
      <c r="E23" s="35"/>
      <c r="F23" s="4"/>
      <c r="G23" s="65">
        <v>70.471325359999994</v>
      </c>
      <c r="H23" s="65">
        <v>88.727999999999994</v>
      </c>
      <c r="I23" s="66">
        <v>0</v>
      </c>
      <c r="J23" s="67">
        <v>88.727999999999994</v>
      </c>
      <c r="K23" s="66">
        <v>0</v>
      </c>
      <c r="L23" s="67">
        <v>88.727999999999994</v>
      </c>
      <c r="M23" s="67"/>
      <c r="N23" s="67"/>
      <c r="O23" s="67"/>
    </row>
    <row r="24" spans="1:15" ht="15" customHeight="1">
      <c r="A24" s="35"/>
      <c r="B24" s="4" t="s">
        <v>471</v>
      </c>
      <c r="C24" s="4"/>
      <c r="D24" s="35"/>
      <c r="E24" s="35"/>
      <c r="F24" s="4"/>
      <c r="G24" s="65">
        <v>772.25570736999998</v>
      </c>
      <c r="H24" s="65">
        <v>815.2</v>
      </c>
      <c r="I24" s="66">
        <v>-84.6</v>
      </c>
      <c r="J24" s="67">
        <v>730.6</v>
      </c>
      <c r="K24" s="66">
        <v>58</v>
      </c>
      <c r="L24" s="67">
        <v>788.6</v>
      </c>
      <c r="M24" s="67"/>
      <c r="N24" s="67"/>
      <c r="O24" s="67"/>
    </row>
    <row r="25" spans="1:15" ht="15" customHeight="1">
      <c r="A25" s="35"/>
      <c r="B25" s="4" t="s">
        <v>472</v>
      </c>
      <c r="C25" s="4"/>
      <c r="D25" s="35"/>
      <c r="E25" s="35"/>
      <c r="F25" s="4"/>
      <c r="G25" s="65">
        <v>203.5</v>
      </c>
      <c r="H25" s="65">
        <v>214.6</v>
      </c>
      <c r="I25" s="66">
        <v>3.286</v>
      </c>
      <c r="J25" s="67">
        <v>217.886</v>
      </c>
      <c r="K25" s="66">
        <v>-40.161999999999999</v>
      </c>
      <c r="L25" s="67">
        <v>177.72399999999999</v>
      </c>
      <c r="M25" s="67"/>
      <c r="N25" s="67"/>
      <c r="O25" s="67"/>
    </row>
    <row r="26" spans="1:15" ht="15" customHeight="1">
      <c r="A26" s="35"/>
      <c r="B26" s="4" t="s">
        <v>463</v>
      </c>
      <c r="C26" s="4"/>
      <c r="D26" s="35"/>
      <c r="E26" s="35"/>
      <c r="F26" s="4"/>
      <c r="G26" s="65">
        <v>194.34752789000001</v>
      </c>
      <c r="H26" s="65">
        <v>357.09500000000003</v>
      </c>
      <c r="I26" s="66">
        <v>-14.775</v>
      </c>
      <c r="J26" s="67">
        <v>342.32</v>
      </c>
      <c r="K26" s="66">
        <v>-5.6029999999999998</v>
      </c>
      <c r="L26" s="67">
        <v>336.71699999999998</v>
      </c>
      <c r="M26" s="67"/>
      <c r="N26" s="67"/>
      <c r="O26" s="67"/>
    </row>
    <row r="27" spans="1:15" ht="15" customHeight="1">
      <c r="A27" s="35"/>
      <c r="B27" s="4"/>
      <c r="C27" s="4" t="s">
        <v>473</v>
      </c>
      <c r="D27" s="35"/>
      <c r="E27" s="35"/>
      <c r="F27" s="4"/>
      <c r="G27" s="65">
        <v>22.284912819999999</v>
      </c>
      <c r="H27" s="65">
        <v>140.72200000000001</v>
      </c>
      <c r="I27" s="66">
        <v>-26.725999999999999</v>
      </c>
      <c r="J27" s="67">
        <v>113.996</v>
      </c>
      <c r="K27" s="66">
        <v>4.093</v>
      </c>
      <c r="L27" s="67">
        <v>118.089</v>
      </c>
      <c r="M27" s="67"/>
      <c r="N27" s="67"/>
      <c r="O27" s="67"/>
    </row>
    <row r="28" spans="1:15" ht="15" customHeight="1">
      <c r="A28" s="35"/>
      <c r="B28" s="4"/>
      <c r="C28" s="4" t="s">
        <v>474</v>
      </c>
      <c r="D28" s="35"/>
      <c r="E28" s="35"/>
      <c r="F28" s="4"/>
      <c r="G28" s="65">
        <v>9.0126150700000007</v>
      </c>
      <c r="H28" s="65">
        <v>12.073</v>
      </c>
      <c r="I28" s="66">
        <v>-4.0730000000000004</v>
      </c>
      <c r="J28" s="67">
        <v>8</v>
      </c>
      <c r="K28" s="66">
        <v>0</v>
      </c>
      <c r="L28" s="67">
        <v>8</v>
      </c>
      <c r="M28" s="67"/>
      <c r="N28" s="67"/>
      <c r="O28" s="67"/>
    </row>
    <row r="29" spans="1:15" ht="15" customHeight="1">
      <c r="A29" s="35"/>
      <c r="B29" s="4"/>
      <c r="C29" s="4" t="s">
        <v>466</v>
      </c>
      <c r="D29" s="35"/>
      <c r="E29" s="35"/>
      <c r="F29" s="4"/>
      <c r="G29" s="65">
        <v>163.05000000000001</v>
      </c>
      <c r="H29" s="65">
        <v>204.3</v>
      </c>
      <c r="I29" s="66">
        <v>16.024000000000001</v>
      </c>
      <c r="J29" s="67">
        <v>220.32400000000001</v>
      </c>
      <c r="K29" s="66">
        <v>-9.6959999999999997</v>
      </c>
      <c r="L29" s="67">
        <v>210.62799999999999</v>
      </c>
      <c r="M29" s="67"/>
      <c r="N29" s="67"/>
      <c r="O29" s="67"/>
    </row>
    <row r="30" spans="1:15" ht="15" customHeight="1">
      <c r="A30" s="35"/>
      <c r="B30" s="4" t="s">
        <v>475</v>
      </c>
      <c r="C30" s="18"/>
      <c r="D30" s="35"/>
      <c r="E30" s="35"/>
      <c r="F30" s="4"/>
      <c r="G30" s="65">
        <v>78</v>
      </c>
      <c r="H30" s="65">
        <v>78</v>
      </c>
      <c r="I30" s="66">
        <v>0</v>
      </c>
      <c r="J30" s="67">
        <v>78</v>
      </c>
      <c r="K30" s="66">
        <v>0</v>
      </c>
      <c r="L30" s="67">
        <v>78</v>
      </c>
      <c r="M30" s="67"/>
      <c r="N30" s="67"/>
      <c r="O30" s="67"/>
    </row>
    <row r="31" spans="1:15" ht="15" customHeight="1">
      <c r="A31" s="85" t="s">
        <v>282</v>
      </c>
      <c r="B31" s="35"/>
      <c r="C31" s="35"/>
      <c r="D31" s="35"/>
      <c r="E31" s="35"/>
      <c r="F31" s="4"/>
      <c r="G31" s="276">
        <v>3016.7871639499999</v>
      </c>
      <c r="H31" s="276">
        <v>2876.9650000000001</v>
      </c>
      <c r="I31" s="61">
        <v>-34.073</v>
      </c>
      <c r="J31" s="278">
        <v>2842.8919999999998</v>
      </c>
      <c r="K31" s="61">
        <v>-93.513999999999996</v>
      </c>
      <c r="L31" s="278">
        <v>2749.3780000000002</v>
      </c>
      <c r="M31" s="278">
        <v>2667.8470000000002</v>
      </c>
      <c r="N31" s="278">
        <v>2701.989</v>
      </c>
      <c r="O31" s="278">
        <v>2685.08</v>
      </c>
    </row>
    <row r="32" spans="1:15" ht="15" customHeight="1">
      <c r="A32" s="85"/>
      <c r="B32" s="46" t="s">
        <v>476</v>
      </c>
      <c r="C32" s="35"/>
      <c r="D32" s="35"/>
      <c r="E32" s="35"/>
      <c r="F32" s="4"/>
      <c r="G32" s="65">
        <v>127.85384000000001</v>
      </c>
      <c r="H32" s="65">
        <v>120.483</v>
      </c>
      <c r="I32" s="66">
        <v>15.5</v>
      </c>
      <c r="J32" s="67">
        <v>135.983</v>
      </c>
      <c r="K32" s="66">
        <v>0</v>
      </c>
      <c r="L32" s="67">
        <v>135.983</v>
      </c>
      <c r="M32" s="278"/>
      <c r="N32" s="278"/>
      <c r="O32" s="278"/>
    </row>
    <row r="33" spans="1:15" ht="15" customHeight="1">
      <c r="A33" s="85"/>
      <c r="B33" s="46" t="s">
        <v>477</v>
      </c>
      <c r="C33" s="35"/>
      <c r="D33" s="35"/>
      <c r="E33" s="35"/>
      <c r="F33" s="4"/>
      <c r="G33" s="65">
        <v>58.3498096</v>
      </c>
      <c r="H33" s="65">
        <v>44.5</v>
      </c>
      <c r="I33" s="66">
        <v>4.5309999999999997</v>
      </c>
      <c r="J33" s="67">
        <v>49.030999999999999</v>
      </c>
      <c r="K33" s="66">
        <v>-1.6619999999999999</v>
      </c>
      <c r="L33" s="67">
        <v>47.369</v>
      </c>
      <c r="M33" s="278"/>
      <c r="N33" s="278"/>
      <c r="O33" s="278"/>
    </row>
    <row r="34" spans="1:15" ht="15" customHeight="1">
      <c r="A34" s="85"/>
      <c r="B34" s="4" t="s">
        <v>478</v>
      </c>
      <c r="C34" s="4"/>
      <c r="D34" s="35"/>
      <c r="E34" s="35"/>
      <c r="F34" s="4"/>
      <c r="G34" s="65">
        <v>245.37559784999999</v>
      </c>
      <c r="H34" s="65">
        <v>250.53100000000001</v>
      </c>
      <c r="I34" s="66">
        <v>-0.622</v>
      </c>
      <c r="J34" s="67">
        <v>249.90899999999999</v>
      </c>
      <c r="K34" s="66">
        <v>-8.7490000000000006</v>
      </c>
      <c r="L34" s="67">
        <v>241.16</v>
      </c>
      <c r="M34" s="67"/>
      <c r="N34" s="67"/>
      <c r="O34" s="67"/>
    </row>
    <row r="35" spans="1:15" ht="15" customHeight="1">
      <c r="A35" s="85"/>
      <c r="B35" s="4" t="s">
        <v>479</v>
      </c>
      <c r="C35" s="4"/>
      <c r="D35" s="35"/>
      <c r="E35" s="35"/>
      <c r="F35" s="4"/>
      <c r="G35" s="65">
        <v>259.57996988999997</v>
      </c>
      <c r="H35" s="65">
        <v>256</v>
      </c>
      <c r="I35" s="66">
        <v>-1.1399999999999999</v>
      </c>
      <c r="J35" s="67">
        <v>254.86</v>
      </c>
      <c r="K35" s="66">
        <v>0.65900000000000003</v>
      </c>
      <c r="L35" s="67">
        <v>255.51900000000001</v>
      </c>
      <c r="M35" s="67"/>
      <c r="N35" s="67"/>
      <c r="O35" s="67"/>
    </row>
    <row r="36" spans="1:15" ht="15" customHeight="1">
      <c r="A36" s="85"/>
      <c r="B36" s="4" t="s">
        <v>480</v>
      </c>
      <c r="C36" s="4"/>
      <c r="D36" s="35"/>
      <c r="E36" s="35"/>
      <c r="F36" s="4"/>
      <c r="G36" s="65">
        <v>741.53697538999995</v>
      </c>
      <c r="H36" s="65">
        <v>573.20799999999997</v>
      </c>
      <c r="I36" s="66">
        <v>-23.337</v>
      </c>
      <c r="J36" s="67">
        <v>549.87099999999998</v>
      </c>
      <c r="K36" s="66">
        <v>-76.646000000000001</v>
      </c>
      <c r="L36" s="67">
        <v>473.22500000000002</v>
      </c>
      <c r="M36" s="67"/>
      <c r="N36" s="67"/>
      <c r="O36" s="67"/>
    </row>
    <row r="37" spans="1:15" ht="15" customHeight="1">
      <c r="A37" s="85"/>
      <c r="B37" s="4" t="s">
        <v>481</v>
      </c>
      <c r="C37" s="4"/>
      <c r="D37" s="35"/>
      <c r="E37" s="35"/>
      <c r="F37" s="4"/>
      <c r="G37" s="65">
        <v>420.66654242999999</v>
      </c>
      <c r="H37" s="65">
        <v>394.37900000000002</v>
      </c>
      <c r="I37" s="66">
        <v>-4.8360000000000003</v>
      </c>
      <c r="J37" s="67">
        <v>389.54300000000001</v>
      </c>
      <c r="K37" s="66">
        <v>-10</v>
      </c>
      <c r="L37" s="67">
        <v>379.54300000000001</v>
      </c>
      <c r="M37" s="67"/>
      <c r="N37" s="67"/>
      <c r="O37" s="67"/>
    </row>
    <row r="38" spans="1:15" ht="15" customHeight="1">
      <c r="A38" s="85"/>
      <c r="B38" s="4" t="s">
        <v>482</v>
      </c>
      <c r="C38" s="4"/>
      <c r="D38" s="35"/>
      <c r="E38" s="35"/>
      <c r="F38" s="4"/>
      <c r="G38" s="65">
        <v>688.34809311000004</v>
      </c>
      <c r="H38" s="65">
        <v>709.91300000000001</v>
      </c>
      <c r="I38" s="66">
        <v>-2.2000000000000002</v>
      </c>
      <c r="J38" s="67">
        <v>707.71299999999997</v>
      </c>
      <c r="K38" s="66">
        <v>0</v>
      </c>
      <c r="L38" s="67">
        <v>707.71299999999997</v>
      </c>
      <c r="M38" s="67"/>
      <c r="N38" s="67"/>
      <c r="O38" s="67"/>
    </row>
    <row r="39" spans="1:15" ht="15" customHeight="1">
      <c r="A39" s="85"/>
      <c r="B39" s="4" t="s">
        <v>483</v>
      </c>
      <c r="C39" s="4"/>
      <c r="D39" s="35"/>
      <c r="E39" s="35"/>
      <c r="F39" s="4"/>
      <c r="G39" s="65">
        <v>236.91599751000001</v>
      </c>
      <c r="H39" s="65">
        <v>216</v>
      </c>
      <c r="I39" s="66">
        <v>9.3350000000000009</v>
      </c>
      <c r="J39" s="67">
        <v>225.33500000000001</v>
      </c>
      <c r="K39" s="66">
        <v>1.5780000000000001</v>
      </c>
      <c r="L39" s="67">
        <v>226.91300000000001</v>
      </c>
      <c r="M39" s="67"/>
      <c r="N39" s="67"/>
      <c r="O39" s="67"/>
    </row>
    <row r="40" spans="1:15" ht="15" customHeight="1">
      <c r="A40" s="85"/>
      <c r="B40" s="4" t="s">
        <v>484</v>
      </c>
      <c r="C40" s="4"/>
      <c r="D40" s="35"/>
      <c r="E40" s="35"/>
      <c r="F40" s="4"/>
      <c r="G40" s="65">
        <v>27.17447245</v>
      </c>
      <c r="H40" s="65">
        <v>118.8</v>
      </c>
      <c r="I40" s="66">
        <v>-20.5</v>
      </c>
      <c r="J40" s="67">
        <v>98.3</v>
      </c>
      <c r="K40" s="66">
        <v>0</v>
      </c>
      <c r="L40" s="67">
        <v>98.3</v>
      </c>
      <c r="M40" s="67"/>
      <c r="N40" s="67"/>
      <c r="O40" s="67"/>
    </row>
    <row r="41" spans="1:15" ht="15" customHeight="1">
      <c r="A41" s="35" t="s">
        <v>306</v>
      </c>
      <c r="B41" s="35"/>
      <c r="C41" s="35"/>
      <c r="D41" s="35"/>
      <c r="E41" s="35"/>
      <c r="F41" s="4"/>
      <c r="G41" s="276">
        <v>2491.7649620699999</v>
      </c>
      <c r="H41" s="276">
        <v>1369.9670000000001</v>
      </c>
      <c r="I41" s="61">
        <v>-404.91500000000002</v>
      </c>
      <c r="J41" s="278">
        <v>965.05200000000002</v>
      </c>
      <c r="K41" s="61">
        <v>9.6259999999999994</v>
      </c>
      <c r="L41" s="278">
        <v>974.678</v>
      </c>
      <c r="M41" s="278">
        <v>865.83299999999997</v>
      </c>
      <c r="N41" s="278">
        <v>858.93299999999999</v>
      </c>
      <c r="O41" s="278">
        <v>854.64300000000003</v>
      </c>
    </row>
    <row r="42" spans="1:15" ht="15" customHeight="1">
      <c r="A42" s="35"/>
      <c r="B42" s="4" t="s">
        <v>463</v>
      </c>
      <c r="C42" s="4"/>
      <c r="D42" s="4"/>
      <c r="E42" s="4"/>
      <c r="F42" s="4"/>
      <c r="G42" s="65">
        <v>2124.0527384500001</v>
      </c>
      <c r="H42" s="65">
        <v>1113.9780000000001</v>
      </c>
      <c r="I42" s="66">
        <v>-366.87200000000001</v>
      </c>
      <c r="J42" s="67">
        <v>747.10599999999999</v>
      </c>
      <c r="K42" s="66">
        <v>44.725999999999999</v>
      </c>
      <c r="L42" s="67">
        <v>791.83199999999999</v>
      </c>
      <c r="M42" s="67"/>
      <c r="N42" s="67"/>
      <c r="O42" s="67"/>
    </row>
    <row r="43" spans="1:15" ht="15" customHeight="1">
      <c r="A43" s="35"/>
      <c r="B43" s="4"/>
      <c r="C43" s="4" t="s">
        <v>485</v>
      </c>
      <c r="D43" s="4"/>
      <c r="E43" s="4"/>
      <c r="F43" s="4"/>
      <c r="G43" s="65">
        <v>76.754563820000001</v>
      </c>
      <c r="H43" s="65">
        <v>90</v>
      </c>
      <c r="I43" s="66">
        <v>-39.704999999999998</v>
      </c>
      <c r="J43" s="67">
        <v>50.295000000000002</v>
      </c>
      <c r="K43" s="66">
        <v>-6.17</v>
      </c>
      <c r="L43" s="67">
        <v>44.125</v>
      </c>
      <c r="M43" s="67"/>
      <c r="N43" s="67"/>
      <c r="O43" s="67"/>
    </row>
    <row r="44" spans="1:15" ht="15" customHeight="1">
      <c r="A44" s="35"/>
      <c r="B44" s="4"/>
      <c r="C44" s="4" t="s">
        <v>466</v>
      </c>
      <c r="D44" s="4"/>
      <c r="E44" s="4"/>
      <c r="F44" s="4"/>
      <c r="G44" s="65">
        <v>128.6</v>
      </c>
      <c r="H44" s="65">
        <v>76.75</v>
      </c>
      <c r="I44" s="66">
        <v>9.1</v>
      </c>
      <c r="J44" s="67">
        <v>85.85</v>
      </c>
      <c r="K44" s="66">
        <v>25.9</v>
      </c>
      <c r="L44" s="67">
        <v>111.75</v>
      </c>
      <c r="M44" s="67"/>
      <c r="N44" s="67"/>
      <c r="O44" s="67"/>
    </row>
    <row r="45" spans="1:15" ht="15" customHeight="1">
      <c r="A45" s="35"/>
      <c r="B45" s="4"/>
      <c r="C45" s="4" t="s">
        <v>486</v>
      </c>
      <c r="D45" s="4"/>
      <c r="E45" s="4"/>
      <c r="F45" s="4"/>
      <c r="G45" s="65">
        <v>1606.48138307</v>
      </c>
      <c r="H45" s="65">
        <v>683.95600000000002</v>
      </c>
      <c r="I45" s="66">
        <v>-338.53899999999999</v>
      </c>
      <c r="J45" s="67">
        <v>345.41699999999997</v>
      </c>
      <c r="K45" s="66">
        <v>17.026</v>
      </c>
      <c r="L45" s="67">
        <v>362.44299999999998</v>
      </c>
      <c r="M45" s="67"/>
      <c r="N45" s="67"/>
      <c r="O45" s="67"/>
    </row>
    <row r="46" spans="1:15" ht="15" customHeight="1">
      <c r="A46" s="35"/>
      <c r="B46" s="4"/>
      <c r="C46" s="4" t="s">
        <v>487</v>
      </c>
      <c r="D46" s="4"/>
      <c r="E46" s="4"/>
      <c r="F46" s="4"/>
      <c r="G46" s="65">
        <v>199.46232978</v>
      </c>
      <c r="H46" s="65">
        <v>190.376</v>
      </c>
      <c r="I46" s="66">
        <v>-51.975999999999999</v>
      </c>
      <c r="J46" s="67">
        <v>138.4</v>
      </c>
      <c r="K46" s="66">
        <v>3.2</v>
      </c>
      <c r="L46" s="67">
        <v>141.6</v>
      </c>
      <c r="M46" s="67"/>
      <c r="N46" s="67"/>
      <c r="O46" s="67"/>
    </row>
    <row r="47" spans="1:15" ht="15" customHeight="1">
      <c r="A47" s="35"/>
      <c r="B47" s="4" t="s">
        <v>488</v>
      </c>
      <c r="C47" s="4"/>
      <c r="D47" s="4"/>
      <c r="E47" s="4"/>
      <c r="F47" s="4"/>
      <c r="G47" s="65">
        <v>239.81653076000001</v>
      </c>
      <c r="H47" s="65">
        <v>255.989</v>
      </c>
      <c r="I47" s="66">
        <v>-38.042999999999999</v>
      </c>
      <c r="J47" s="67">
        <v>217.946</v>
      </c>
      <c r="K47" s="66">
        <v>-35.1</v>
      </c>
      <c r="L47" s="67">
        <v>182.846</v>
      </c>
      <c r="M47" s="67"/>
      <c r="N47" s="67"/>
      <c r="O47" s="67"/>
    </row>
    <row r="48" spans="1:15" ht="15" customHeight="1">
      <c r="A48" s="35"/>
      <c r="B48" s="4"/>
      <c r="C48" s="4" t="s">
        <v>489</v>
      </c>
      <c r="D48" s="4"/>
      <c r="E48" s="4"/>
      <c r="F48" s="4"/>
      <c r="G48" s="65">
        <v>50.579983439999999</v>
      </c>
      <c r="H48" s="65">
        <v>59.6</v>
      </c>
      <c r="I48" s="66">
        <v>-25.3</v>
      </c>
      <c r="J48" s="67">
        <v>34.299999999999997</v>
      </c>
      <c r="K48" s="66">
        <v>-3</v>
      </c>
      <c r="L48" s="67">
        <v>31.3</v>
      </c>
      <c r="M48" s="67"/>
      <c r="N48" s="67"/>
      <c r="O48" s="67"/>
    </row>
    <row r="49" spans="1:15" ht="15" customHeight="1">
      <c r="A49" s="35" t="s">
        <v>307</v>
      </c>
      <c r="B49" s="35"/>
      <c r="C49" s="35"/>
      <c r="D49" s="35"/>
      <c r="E49" s="35"/>
      <c r="F49" s="4"/>
      <c r="G49" s="276">
        <v>3744.40243065</v>
      </c>
      <c r="H49" s="276">
        <v>3825.788</v>
      </c>
      <c r="I49" s="61">
        <v>-219.964</v>
      </c>
      <c r="J49" s="278">
        <v>3605.8240000000001</v>
      </c>
      <c r="K49" s="61">
        <v>-235.488</v>
      </c>
      <c r="L49" s="278">
        <v>3370.3359999999998</v>
      </c>
      <c r="M49" s="278">
        <v>3318.5059999999999</v>
      </c>
      <c r="N49" s="278">
        <v>3358.951</v>
      </c>
      <c r="O49" s="278">
        <v>3392.82</v>
      </c>
    </row>
    <row r="50" spans="1:15" ht="15" customHeight="1">
      <c r="A50" s="35"/>
      <c r="B50" s="4" t="s">
        <v>490</v>
      </c>
      <c r="C50" s="35"/>
      <c r="D50" s="35"/>
      <c r="E50" s="35"/>
      <c r="F50" s="4"/>
      <c r="G50" s="65">
        <v>1133</v>
      </c>
      <c r="H50" s="65">
        <v>1161</v>
      </c>
      <c r="I50" s="66">
        <v>26</v>
      </c>
      <c r="J50" s="67">
        <v>1187</v>
      </c>
      <c r="K50" s="66">
        <v>24</v>
      </c>
      <c r="L50" s="67">
        <v>1211</v>
      </c>
      <c r="M50" s="67"/>
      <c r="N50" s="67"/>
      <c r="O50" s="67"/>
    </row>
    <row r="51" spans="1:15" ht="15" customHeight="1">
      <c r="A51" s="35"/>
      <c r="B51" s="4" t="s">
        <v>491</v>
      </c>
      <c r="C51" s="35"/>
      <c r="D51" s="35"/>
      <c r="E51" s="35"/>
      <c r="F51" s="4"/>
      <c r="G51" s="65">
        <v>183.63317545000001</v>
      </c>
      <c r="H51" s="65">
        <v>400</v>
      </c>
      <c r="I51" s="66">
        <v>-275</v>
      </c>
      <c r="J51" s="67">
        <v>125</v>
      </c>
      <c r="K51" s="66">
        <v>-85</v>
      </c>
      <c r="L51" s="67">
        <v>40</v>
      </c>
      <c r="M51" s="67"/>
      <c r="N51" s="67"/>
      <c r="O51" s="67"/>
    </row>
    <row r="52" spans="1:15" ht="15" customHeight="1">
      <c r="A52" s="35"/>
      <c r="B52" s="4" t="s">
        <v>492</v>
      </c>
      <c r="C52" s="35"/>
      <c r="D52" s="35"/>
      <c r="E52" s="35"/>
      <c r="F52" s="4"/>
      <c r="G52" s="65">
        <v>214.12077685</v>
      </c>
      <c r="H52" s="65">
        <v>318.17</v>
      </c>
      <c r="I52" s="66">
        <v>-27.42</v>
      </c>
      <c r="J52" s="67">
        <v>290.75</v>
      </c>
      <c r="K52" s="66">
        <v>-230.75</v>
      </c>
      <c r="L52" s="67">
        <v>60</v>
      </c>
      <c r="M52" s="67"/>
      <c r="N52" s="67"/>
      <c r="O52" s="67"/>
    </row>
    <row r="53" spans="1:15" ht="15" customHeight="1">
      <c r="A53" s="35"/>
      <c r="B53" s="4" t="s">
        <v>493</v>
      </c>
      <c r="C53" s="35"/>
      <c r="D53" s="35"/>
      <c r="E53" s="35"/>
      <c r="F53" s="4"/>
      <c r="G53" s="65">
        <v>601.6256108</v>
      </c>
      <c r="H53" s="65">
        <v>695.423</v>
      </c>
      <c r="I53" s="66">
        <v>46.262</v>
      </c>
      <c r="J53" s="67">
        <v>741.68499999999995</v>
      </c>
      <c r="K53" s="66">
        <v>37.24</v>
      </c>
      <c r="L53" s="67">
        <v>778.92499999999995</v>
      </c>
      <c r="M53" s="67"/>
      <c r="N53" s="67"/>
      <c r="O53" s="67"/>
    </row>
    <row r="54" spans="1:15" ht="15" customHeight="1">
      <c r="A54" s="35"/>
      <c r="B54" s="4" t="s">
        <v>494</v>
      </c>
      <c r="C54" s="35"/>
      <c r="D54" s="35"/>
      <c r="E54" s="35"/>
      <c r="F54" s="4"/>
      <c r="G54" s="65">
        <v>698.57165799999996</v>
      </c>
      <c r="H54" s="65">
        <v>402.50200000000001</v>
      </c>
      <c r="I54" s="66">
        <v>7.3369999999999997</v>
      </c>
      <c r="J54" s="67">
        <v>409.839</v>
      </c>
      <c r="K54" s="66">
        <v>7.7430000000000003</v>
      </c>
      <c r="L54" s="67">
        <v>417.58199999999999</v>
      </c>
      <c r="M54" s="67"/>
      <c r="N54" s="67"/>
      <c r="O54" s="67"/>
    </row>
    <row r="55" spans="1:15" ht="15" customHeight="1">
      <c r="A55" s="35"/>
      <c r="B55" s="4" t="s">
        <v>495</v>
      </c>
      <c r="C55" s="35"/>
      <c r="D55" s="35"/>
      <c r="E55" s="35"/>
      <c r="F55" s="4"/>
      <c r="G55" s="65">
        <v>409.79977100000002</v>
      </c>
      <c r="H55" s="65">
        <v>408.274</v>
      </c>
      <c r="I55" s="66">
        <v>0</v>
      </c>
      <c r="J55" s="67">
        <v>408.274</v>
      </c>
      <c r="K55" s="66">
        <v>0</v>
      </c>
      <c r="L55" s="67">
        <v>408.274</v>
      </c>
      <c r="M55" s="67"/>
      <c r="N55" s="67"/>
      <c r="O55" s="67"/>
    </row>
    <row r="56" spans="1:15" ht="15" customHeight="1">
      <c r="A56" s="35"/>
      <c r="B56" s="4" t="s">
        <v>496</v>
      </c>
      <c r="C56" s="35"/>
      <c r="D56" s="35"/>
      <c r="E56" s="35"/>
      <c r="F56" s="4"/>
      <c r="G56" s="65">
        <v>233.779552</v>
      </c>
      <c r="H56" s="65">
        <v>243.22200000000001</v>
      </c>
      <c r="I56" s="66">
        <v>4.0890000000000004</v>
      </c>
      <c r="J56" s="67">
        <v>247.31100000000001</v>
      </c>
      <c r="K56" s="66">
        <v>7.8040000000000003</v>
      </c>
      <c r="L56" s="67">
        <v>255.11500000000001</v>
      </c>
      <c r="M56" s="67"/>
      <c r="N56" s="67"/>
      <c r="O56" s="67"/>
    </row>
    <row r="57" spans="1:15" ht="15" customHeight="1">
      <c r="A57" s="35" t="s">
        <v>308</v>
      </c>
      <c r="B57" s="35"/>
      <c r="C57" s="35"/>
      <c r="D57" s="35"/>
      <c r="E57" s="35"/>
      <c r="F57" s="4"/>
      <c r="G57" s="276">
        <v>1214.30157009</v>
      </c>
      <c r="H57" s="276">
        <v>1326.1179999999999</v>
      </c>
      <c r="I57" s="61">
        <v>-291.21800000000002</v>
      </c>
      <c r="J57" s="278">
        <v>1034.9000000000001</v>
      </c>
      <c r="K57" s="61">
        <v>-49.298999999999999</v>
      </c>
      <c r="L57" s="278">
        <v>985.601</v>
      </c>
      <c r="M57" s="278">
        <v>876.94600000000003</v>
      </c>
      <c r="N57" s="278">
        <v>877.11199999999997</v>
      </c>
      <c r="O57" s="278">
        <v>878.00300000000004</v>
      </c>
    </row>
    <row r="58" spans="1:15" ht="15" customHeight="1">
      <c r="A58" s="35"/>
      <c r="B58" s="4" t="s">
        <v>77</v>
      </c>
      <c r="C58" s="4"/>
      <c r="D58" s="35"/>
      <c r="E58" s="35"/>
      <c r="F58" s="4"/>
      <c r="G58" s="65">
        <v>331.02720894999999</v>
      </c>
      <c r="H58" s="65">
        <v>433.63200000000001</v>
      </c>
      <c r="I58" s="66">
        <v>1.821</v>
      </c>
      <c r="J58" s="67">
        <v>435.45299999999997</v>
      </c>
      <c r="K58" s="66">
        <v>3.6880000000000002</v>
      </c>
      <c r="L58" s="67">
        <v>439.14100000000002</v>
      </c>
      <c r="M58" s="67"/>
      <c r="N58" s="67"/>
      <c r="O58" s="67"/>
    </row>
    <row r="59" spans="1:15" ht="15" customHeight="1">
      <c r="A59" s="35"/>
      <c r="B59" s="4" t="s">
        <v>497</v>
      </c>
      <c r="C59" s="4"/>
      <c r="D59" s="35"/>
      <c r="E59" s="35"/>
      <c r="F59" s="4"/>
      <c r="G59" s="65">
        <v>58.43090428</v>
      </c>
      <c r="H59" s="65">
        <v>89.5</v>
      </c>
      <c r="I59" s="66">
        <v>-81.981999999999999</v>
      </c>
      <c r="J59" s="67">
        <v>7.5179999999999998</v>
      </c>
      <c r="K59" s="66">
        <v>-7.3680000000000003</v>
      </c>
      <c r="L59" s="67">
        <v>0.15</v>
      </c>
      <c r="M59" s="67"/>
      <c r="N59" s="67"/>
      <c r="O59" s="67"/>
    </row>
    <row r="60" spans="1:15" ht="15" customHeight="1">
      <c r="A60" s="35"/>
      <c r="B60" s="4" t="s">
        <v>498</v>
      </c>
      <c r="C60" s="4"/>
      <c r="D60" s="35"/>
      <c r="E60" s="35"/>
      <c r="F60" s="4"/>
      <c r="G60" s="65">
        <v>19.272785599999999</v>
      </c>
      <c r="H60" s="65">
        <v>42.030999999999999</v>
      </c>
      <c r="I60" s="66">
        <v>-30.914000000000001</v>
      </c>
      <c r="J60" s="67">
        <v>11.117000000000001</v>
      </c>
      <c r="K60" s="66">
        <v>-11.116</v>
      </c>
      <c r="L60" s="67">
        <v>1E-3</v>
      </c>
      <c r="M60" s="67"/>
      <c r="N60" s="67"/>
      <c r="O60" s="67"/>
    </row>
    <row r="61" spans="1:15" ht="15" customHeight="1">
      <c r="A61" s="35"/>
      <c r="B61" s="4" t="s">
        <v>499</v>
      </c>
      <c r="C61" s="4"/>
      <c r="D61" s="35"/>
      <c r="E61" s="35"/>
      <c r="F61" s="4"/>
      <c r="G61" s="65">
        <v>-87.314223170000005</v>
      </c>
      <c r="H61" s="65">
        <v>60.21</v>
      </c>
      <c r="I61" s="66">
        <v>-46.863</v>
      </c>
      <c r="J61" s="67">
        <v>13.347</v>
      </c>
      <c r="K61" s="66">
        <v>-1.369</v>
      </c>
      <c r="L61" s="67">
        <v>11.978</v>
      </c>
      <c r="M61" s="67"/>
      <c r="N61" s="67"/>
      <c r="O61" s="67"/>
    </row>
    <row r="62" spans="1:15" ht="15" customHeight="1">
      <c r="A62" s="35"/>
      <c r="B62" s="4" t="s">
        <v>500</v>
      </c>
      <c r="C62" s="4"/>
      <c r="D62" s="35"/>
      <c r="E62" s="35"/>
      <c r="F62" s="4"/>
      <c r="G62" s="65">
        <v>310.74897374</v>
      </c>
      <c r="H62" s="65">
        <v>265.26900000000001</v>
      </c>
      <c r="I62" s="66">
        <v>4</v>
      </c>
      <c r="J62" s="67">
        <v>269.26900000000001</v>
      </c>
      <c r="K62" s="66">
        <v>30.137</v>
      </c>
      <c r="L62" s="67">
        <v>299.40600000000001</v>
      </c>
      <c r="M62" s="67"/>
      <c r="N62" s="67"/>
      <c r="O62" s="67"/>
    </row>
    <row r="63" spans="1:15" ht="15" customHeight="1">
      <c r="A63" s="35"/>
      <c r="B63" s="4" t="s">
        <v>84</v>
      </c>
      <c r="C63" s="4"/>
      <c r="D63" s="35"/>
      <c r="E63" s="35"/>
      <c r="F63" s="4"/>
      <c r="G63" s="65">
        <v>345.60686672000003</v>
      </c>
      <c r="H63" s="65">
        <v>48.615000000000002</v>
      </c>
      <c r="I63" s="66">
        <v>-48.612000000000002</v>
      </c>
      <c r="J63" s="67">
        <v>3.0000000000000001E-3</v>
      </c>
      <c r="K63" s="66">
        <v>0</v>
      </c>
      <c r="L63" s="67">
        <v>3.0000000000000001E-3</v>
      </c>
      <c r="M63" s="67"/>
      <c r="N63" s="67"/>
      <c r="O63" s="67"/>
    </row>
    <row r="64" spans="1:15" ht="15" customHeight="1">
      <c r="A64" s="35"/>
      <c r="B64" s="4" t="s">
        <v>501</v>
      </c>
      <c r="C64" s="4"/>
      <c r="D64" s="35"/>
      <c r="E64" s="35"/>
      <c r="F64" s="4"/>
      <c r="G64" s="65">
        <v>81.284155089999999</v>
      </c>
      <c r="H64" s="65">
        <v>100</v>
      </c>
      <c r="I64" s="66">
        <v>4.0999999999999996</v>
      </c>
      <c r="J64" s="67">
        <v>104.1</v>
      </c>
      <c r="K64" s="66">
        <v>-35.79</v>
      </c>
      <c r="L64" s="67">
        <v>68.31</v>
      </c>
      <c r="M64" s="67"/>
      <c r="N64" s="67"/>
      <c r="O64" s="67"/>
    </row>
    <row r="65" spans="1:15" ht="15" customHeight="1">
      <c r="A65" s="35"/>
      <c r="B65" s="4" t="s">
        <v>76</v>
      </c>
      <c r="C65" s="4"/>
      <c r="D65" s="35"/>
      <c r="E65" s="35"/>
      <c r="F65" s="4"/>
      <c r="G65" s="65">
        <v>0</v>
      </c>
      <c r="H65" s="65">
        <v>94.275000000000006</v>
      </c>
      <c r="I65" s="66">
        <v>-94.275000000000006</v>
      </c>
      <c r="J65" s="67">
        <v>0</v>
      </c>
      <c r="K65" s="66">
        <v>0</v>
      </c>
      <c r="L65" s="67">
        <v>0</v>
      </c>
      <c r="M65" s="67"/>
      <c r="N65" s="67"/>
      <c r="O65" s="67"/>
    </row>
    <row r="66" spans="1:15" ht="15" customHeight="1">
      <c r="A66" s="35" t="s">
        <v>309</v>
      </c>
      <c r="B66" s="35"/>
      <c r="C66" s="35"/>
      <c r="D66" s="35"/>
      <c r="E66" s="35"/>
      <c r="F66" s="4"/>
      <c r="G66" s="276">
        <v>5.5799999999999999E-3</v>
      </c>
      <c r="H66" s="276">
        <v>0.30199999999999999</v>
      </c>
      <c r="I66" s="61">
        <v>-5.0999999999999997E-2</v>
      </c>
      <c r="J66" s="278">
        <v>0.251</v>
      </c>
      <c r="K66" s="61">
        <v>0</v>
      </c>
      <c r="L66" s="278">
        <v>0.251</v>
      </c>
      <c r="M66" s="278">
        <v>0.251</v>
      </c>
      <c r="N66" s="278">
        <v>0.251</v>
      </c>
      <c r="O66" s="278">
        <v>0.251</v>
      </c>
    </row>
    <row r="67" spans="1:15" ht="15" customHeight="1">
      <c r="A67" s="296" t="s">
        <v>502</v>
      </c>
      <c r="B67" s="299"/>
      <c r="C67" s="299"/>
      <c r="D67" s="299"/>
      <c r="E67" s="299"/>
      <c r="F67" s="108"/>
      <c r="G67" s="297">
        <v>17465.198871010001</v>
      </c>
      <c r="H67" s="297">
        <v>16979.649000000001</v>
      </c>
      <c r="I67" s="298">
        <v>-793.60900000000004</v>
      </c>
      <c r="J67" s="297">
        <v>16186.04</v>
      </c>
      <c r="K67" s="298">
        <v>-2.0030000000000001</v>
      </c>
      <c r="L67" s="297">
        <v>16184.037</v>
      </c>
      <c r="M67" s="297">
        <v>15972.909</v>
      </c>
      <c r="N67" s="297">
        <v>16261.522999999999</v>
      </c>
      <c r="O67" s="297">
        <v>16213.599</v>
      </c>
    </row>
  </sheetData>
  <mergeCells count="1">
    <mergeCell ref="A2:E3"/>
  </mergeCells>
  <conditionalFormatting sqref="B32:B33">
    <cfRule type="expression" dxfId="3" priority="1">
      <formula>A32&lt;&gt;""</formula>
    </cfRule>
    <cfRule type="expression" dxfId="2" priority="2">
      <formula>A32="0"</formula>
    </cfRule>
  </conditionalFormatting>
  <pageMargins left="0.7" right="0.7" top="0.78740157499999996" bottom="0.78740157499999996" header="0.3" footer="0.3"/>
  <pageSetup paperSize="9" scale="75" fitToHeight="0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C0C04-1BD4-4D5E-B4D2-A02EFF2ED4FC}">
  <sheetPr>
    <pageSetUpPr fitToPage="1"/>
  </sheetPr>
  <dimension ref="A1:O8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506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300" t="s">
        <v>310</v>
      </c>
      <c r="B4" s="300"/>
      <c r="C4" s="300"/>
      <c r="D4" s="300"/>
      <c r="E4" s="300"/>
      <c r="F4" s="301"/>
      <c r="G4" s="302">
        <v>0.30023100000000003</v>
      </c>
      <c r="H4" s="303">
        <v>3.5000000000000003E-2</v>
      </c>
      <c r="I4" s="304">
        <v>0</v>
      </c>
      <c r="J4" s="305">
        <v>3.5000000000000003E-2</v>
      </c>
      <c r="K4" s="304">
        <v>0</v>
      </c>
      <c r="L4" s="305">
        <v>3.5000000000000003E-2</v>
      </c>
      <c r="M4" s="305">
        <v>3.5000000000000003E-2</v>
      </c>
      <c r="N4" s="305">
        <v>3.5000000000000003E-2</v>
      </c>
      <c r="O4" s="305">
        <v>3.5000000000000003E-2</v>
      </c>
    </row>
    <row r="5" spans="1:15" ht="15" customHeight="1">
      <c r="A5" s="35" t="s">
        <v>34</v>
      </c>
      <c r="B5" s="35"/>
      <c r="C5" s="35"/>
      <c r="D5" s="35"/>
      <c r="E5" s="35"/>
      <c r="F5" s="4"/>
      <c r="G5" s="65">
        <v>6823.4791250300004</v>
      </c>
      <c r="H5" s="276">
        <v>8912.2839999999997</v>
      </c>
      <c r="I5" s="61">
        <v>-163.36699999999999</v>
      </c>
      <c r="J5" s="278">
        <v>8748.9169999999995</v>
      </c>
      <c r="K5" s="61">
        <v>-8.9290000000000003</v>
      </c>
      <c r="L5" s="278">
        <v>8739.9879999999994</v>
      </c>
      <c r="M5" s="278">
        <v>10182.751</v>
      </c>
      <c r="N5" s="278">
        <v>10809.891</v>
      </c>
      <c r="O5" s="278">
        <v>11250.4</v>
      </c>
    </row>
    <row r="6" spans="1:15" ht="15" customHeight="1">
      <c r="A6" s="35"/>
      <c r="B6" s="4" t="s">
        <v>9</v>
      </c>
      <c r="C6" s="35"/>
      <c r="D6" s="35"/>
      <c r="E6" s="35"/>
      <c r="F6" s="4"/>
      <c r="G6" s="65">
        <v>5687.2265369200004</v>
      </c>
      <c r="H6" s="65">
        <v>7206.1360000000004</v>
      </c>
      <c r="I6" s="66">
        <v>646.44299999999998</v>
      </c>
      <c r="J6" s="67">
        <v>7852.5789999999997</v>
      </c>
      <c r="K6" s="66">
        <v>385.435</v>
      </c>
      <c r="L6" s="67">
        <v>8238.0139999999992</v>
      </c>
      <c r="M6" s="67"/>
      <c r="N6" s="67"/>
      <c r="O6" s="67"/>
    </row>
    <row r="7" spans="1:15" ht="15" customHeight="1">
      <c r="A7" s="35"/>
      <c r="B7" s="4" t="s">
        <v>504</v>
      </c>
      <c r="C7" s="35"/>
      <c r="D7" s="35"/>
      <c r="E7" s="35"/>
      <c r="F7" s="4"/>
      <c r="G7" s="65">
        <v>1136.25258811</v>
      </c>
      <c r="H7" s="65">
        <v>1706.1479999999999</v>
      </c>
      <c r="I7" s="66">
        <v>-809.81</v>
      </c>
      <c r="J7" s="67">
        <v>896.33799999999997</v>
      </c>
      <c r="K7" s="66">
        <v>-394.36399999999998</v>
      </c>
      <c r="L7" s="67">
        <v>501.97399999999999</v>
      </c>
      <c r="M7" s="67"/>
      <c r="N7" s="67"/>
      <c r="O7" s="67"/>
    </row>
    <row r="8" spans="1:15" ht="15" customHeight="1">
      <c r="A8" s="296" t="s">
        <v>505</v>
      </c>
      <c r="B8" s="299"/>
      <c r="C8" s="299"/>
      <c r="D8" s="299"/>
      <c r="E8" s="299"/>
      <c r="F8" s="108"/>
      <c r="G8" s="297">
        <v>6823.7793560299997</v>
      </c>
      <c r="H8" s="297">
        <v>8912.3189999999995</v>
      </c>
      <c r="I8" s="298">
        <v>-163.36699999999999</v>
      </c>
      <c r="J8" s="297">
        <v>8748.9519999999993</v>
      </c>
      <c r="K8" s="298">
        <v>-8.9290000000000003</v>
      </c>
      <c r="L8" s="297">
        <v>8740.0229999999992</v>
      </c>
      <c r="M8" s="297">
        <v>10182.786</v>
      </c>
      <c r="N8" s="297">
        <v>10809.925999999999</v>
      </c>
      <c r="O8" s="297">
        <v>11250.434999999999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B9A13-33D1-44D5-8E65-18E66DC9F97B}">
  <sheetPr>
    <pageSetUpPr fitToPage="1"/>
  </sheetPr>
  <dimension ref="A1:I10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513</v>
      </c>
    </row>
    <row r="2" spans="1:9" ht="15" customHeight="1">
      <c r="A2" s="614" t="s">
        <v>27</v>
      </c>
      <c r="B2" s="251" t="s">
        <v>47</v>
      </c>
      <c r="C2" s="251" t="s">
        <v>48</v>
      </c>
      <c r="D2" s="306" t="s">
        <v>49</v>
      </c>
      <c r="E2" s="617" t="s">
        <v>51</v>
      </c>
      <c r="F2" s="617"/>
      <c r="G2" s="306" t="s">
        <v>49</v>
      </c>
      <c r="H2" s="617" t="s">
        <v>510</v>
      </c>
      <c r="I2" s="617"/>
    </row>
    <row r="3" spans="1:9" ht="15" customHeight="1">
      <c r="A3" s="615"/>
      <c r="B3" s="252">
        <v>2025</v>
      </c>
      <c r="C3" s="252">
        <v>2026</v>
      </c>
      <c r="D3" s="252">
        <v>2027</v>
      </c>
      <c r="E3" s="54" t="s">
        <v>511</v>
      </c>
      <c r="F3" s="54" t="s">
        <v>512</v>
      </c>
      <c r="G3" s="252">
        <v>2028</v>
      </c>
      <c r="H3" s="54" t="s">
        <v>511</v>
      </c>
      <c r="I3" s="54" t="s">
        <v>512</v>
      </c>
    </row>
    <row r="4" spans="1:9" ht="15" customHeight="1">
      <c r="A4" s="307" t="s">
        <v>507</v>
      </c>
      <c r="B4" s="308">
        <v>1843.6117451600001</v>
      </c>
      <c r="C4" s="308">
        <v>2059.5619999999999</v>
      </c>
      <c r="D4" s="308">
        <v>2074.2190000000001</v>
      </c>
      <c r="E4" s="309">
        <v>14.657</v>
      </c>
      <c r="F4" s="310">
        <v>7.1165600000000001E-3</v>
      </c>
      <c r="G4" s="311">
        <v>2225.9209999999998</v>
      </c>
      <c r="H4" s="309">
        <v>151.702</v>
      </c>
      <c r="I4" s="310">
        <v>7.3136930000000003E-2</v>
      </c>
    </row>
    <row r="5" spans="1:9" ht="15" customHeight="1">
      <c r="A5" s="307" t="s">
        <v>508</v>
      </c>
      <c r="B5" s="308">
        <v>307.10025217999998</v>
      </c>
      <c r="C5" s="308">
        <v>454.19</v>
      </c>
      <c r="D5" s="308">
        <v>441.05399999999997</v>
      </c>
      <c r="E5" s="309">
        <v>-13.135999999999999</v>
      </c>
      <c r="F5" s="310">
        <v>-2.8921820000000001E-2</v>
      </c>
      <c r="G5" s="311">
        <v>440.07799999999997</v>
      </c>
      <c r="H5" s="309">
        <v>-0.97599999999999998</v>
      </c>
      <c r="I5" s="310">
        <v>-2.21288E-3</v>
      </c>
    </row>
    <row r="6" spans="1:9" ht="15" customHeight="1">
      <c r="A6" s="307" t="s">
        <v>367</v>
      </c>
      <c r="B6" s="308">
        <v>12704.07918581</v>
      </c>
      <c r="C6" s="308">
        <v>12785.482</v>
      </c>
      <c r="D6" s="308">
        <v>12992.21</v>
      </c>
      <c r="E6" s="309">
        <v>206.72800000000001</v>
      </c>
      <c r="F6" s="310">
        <v>1.616896E-2</v>
      </c>
      <c r="G6" s="311">
        <v>13026.537</v>
      </c>
      <c r="H6" s="309">
        <v>34.326999999999998</v>
      </c>
      <c r="I6" s="310">
        <v>2.64212E-3</v>
      </c>
    </row>
    <row r="7" spans="1:9" ht="15" customHeight="1">
      <c r="A7" s="307" t="s">
        <v>376</v>
      </c>
      <c r="B7" s="308">
        <v>8321.0840766000001</v>
      </c>
      <c r="C7" s="308">
        <v>8897.9529999999995</v>
      </c>
      <c r="D7" s="308">
        <v>9264.5669999999991</v>
      </c>
      <c r="E7" s="309">
        <v>366.61399999999998</v>
      </c>
      <c r="F7" s="310">
        <v>4.1202059999999999E-2</v>
      </c>
      <c r="G7" s="311">
        <v>9244.8639999999996</v>
      </c>
      <c r="H7" s="309">
        <v>-19.702999999999999</v>
      </c>
      <c r="I7" s="310">
        <v>-2.1267E-3</v>
      </c>
    </row>
    <row r="8" spans="1:9" ht="15" customHeight="1">
      <c r="A8" s="307" t="s">
        <v>377</v>
      </c>
      <c r="B8" s="308">
        <v>91468.923464869993</v>
      </c>
      <c r="C8" s="308">
        <v>92741.899000000005</v>
      </c>
      <c r="D8" s="308">
        <v>94686.31</v>
      </c>
      <c r="E8" s="309">
        <v>1944.4110000000001</v>
      </c>
      <c r="F8" s="310">
        <v>2.0965830000000001E-2</v>
      </c>
      <c r="G8" s="311">
        <v>95301.14</v>
      </c>
      <c r="H8" s="309">
        <v>614.83000000000004</v>
      </c>
      <c r="I8" s="310">
        <v>6.4933400000000002E-3</v>
      </c>
    </row>
    <row r="9" spans="1:9" ht="15" customHeight="1">
      <c r="A9" s="307" t="s">
        <v>509</v>
      </c>
      <c r="B9" s="308">
        <v>6823.8046909100003</v>
      </c>
      <c r="C9" s="308">
        <v>8912.7109999999993</v>
      </c>
      <c r="D9" s="308">
        <v>8749.0789999999997</v>
      </c>
      <c r="E9" s="309">
        <v>-163.63200000000001</v>
      </c>
      <c r="F9" s="310">
        <v>-1.8359400000000001E-2</v>
      </c>
      <c r="G9" s="311">
        <v>8740.0849999999991</v>
      </c>
      <c r="H9" s="309">
        <v>-8.9939999999999998</v>
      </c>
      <c r="I9" s="310">
        <v>-1.0279899999999999E-3</v>
      </c>
    </row>
    <row r="10" spans="1:9" ht="15" customHeight="1">
      <c r="A10" s="312" t="s">
        <v>29</v>
      </c>
      <c r="B10" s="313">
        <v>121468.60341553</v>
      </c>
      <c r="C10" s="313">
        <v>125851.79700000001</v>
      </c>
      <c r="D10" s="313">
        <v>128207.439</v>
      </c>
      <c r="E10" s="314">
        <v>2355.6419999999998</v>
      </c>
      <c r="F10" s="315">
        <v>1.8717589999999999E-2</v>
      </c>
      <c r="G10" s="316">
        <v>128978.625</v>
      </c>
      <c r="H10" s="314">
        <v>771.18600000000004</v>
      </c>
      <c r="I10" s="315">
        <v>6.0151400000000004E-3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EC4EE-9DD0-48CE-9C41-702999C216A1}">
  <sheetPr>
    <pageSetUpPr fitToPage="1"/>
  </sheetPr>
  <dimension ref="A1:I11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522</v>
      </c>
    </row>
    <row r="2" spans="1:9" ht="15" customHeight="1">
      <c r="A2" s="614" t="s">
        <v>27</v>
      </c>
      <c r="B2" s="251" t="s">
        <v>47</v>
      </c>
      <c r="C2" s="251" t="s">
        <v>48</v>
      </c>
      <c r="D2" s="306" t="s">
        <v>49</v>
      </c>
      <c r="E2" s="617" t="s">
        <v>51</v>
      </c>
      <c r="F2" s="617"/>
      <c r="G2" s="306" t="s">
        <v>49</v>
      </c>
      <c r="H2" s="617" t="s">
        <v>510</v>
      </c>
      <c r="I2" s="617"/>
    </row>
    <row r="3" spans="1:9" ht="15" customHeight="1">
      <c r="A3" s="615"/>
      <c r="B3" s="252">
        <v>2025</v>
      </c>
      <c r="C3" s="252">
        <v>2026</v>
      </c>
      <c r="D3" s="252">
        <v>2027</v>
      </c>
      <c r="E3" s="54" t="s">
        <v>511</v>
      </c>
      <c r="F3" s="54" t="s">
        <v>512</v>
      </c>
      <c r="G3" s="252">
        <v>2028</v>
      </c>
      <c r="H3" s="54" t="s">
        <v>511</v>
      </c>
      <c r="I3" s="54" t="s">
        <v>512</v>
      </c>
    </row>
    <row r="4" spans="1:9" ht="15" customHeight="1">
      <c r="A4" s="307" t="s">
        <v>515</v>
      </c>
      <c r="B4" s="308">
        <v>8722.5143748400005</v>
      </c>
      <c r="C4" s="308">
        <v>8820.9940000000006</v>
      </c>
      <c r="D4" s="308">
        <v>8988.0059999999994</v>
      </c>
      <c r="E4" s="309">
        <v>167.012</v>
      </c>
      <c r="F4" s="310">
        <v>1.8933470000000001E-2</v>
      </c>
      <c r="G4" s="311">
        <v>9010.2289999999994</v>
      </c>
      <c r="H4" s="309">
        <v>22.222999999999999</v>
      </c>
      <c r="I4" s="310">
        <v>2.4725200000000002E-3</v>
      </c>
    </row>
    <row r="5" spans="1:9" ht="15" customHeight="1">
      <c r="A5" s="307" t="s">
        <v>516</v>
      </c>
      <c r="B5" s="308">
        <v>929.21193685000003</v>
      </c>
      <c r="C5" s="308">
        <v>900.32899999999995</v>
      </c>
      <c r="D5" s="308">
        <v>898.31</v>
      </c>
      <c r="E5" s="309">
        <v>-2.0190000000000001</v>
      </c>
      <c r="F5" s="310">
        <v>-2.2425100000000001E-3</v>
      </c>
      <c r="G5" s="311">
        <v>895.51</v>
      </c>
      <c r="H5" s="309">
        <v>-2.8</v>
      </c>
      <c r="I5" s="310">
        <v>-3.1169600000000002E-3</v>
      </c>
    </row>
    <row r="6" spans="1:9" ht="15" customHeight="1">
      <c r="A6" s="307" t="s">
        <v>517</v>
      </c>
      <c r="B6" s="308">
        <v>545.30373307000002</v>
      </c>
      <c r="C6" s="308">
        <v>537.91999999999996</v>
      </c>
      <c r="D6" s="308">
        <v>552.57299999999998</v>
      </c>
      <c r="E6" s="309">
        <v>14.653</v>
      </c>
      <c r="F6" s="310">
        <v>2.7240110000000001E-2</v>
      </c>
      <c r="G6" s="311">
        <v>545.38</v>
      </c>
      <c r="H6" s="309">
        <v>-7.1929999999999996</v>
      </c>
      <c r="I6" s="310">
        <v>-1.3017280000000001E-2</v>
      </c>
    </row>
    <row r="7" spans="1:9" ht="15" customHeight="1">
      <c r="A7" s="307" t="s">
        <v>518</v>
      </c>
      <c r="B7" s="308">
        <v>2248.8282140800002</v>
      </c>
      <c r="C7" s="308">
        <v>2293.8159999999998</v>
      </c>
      <c r="D7" s="308">
        <v>2320.9409999999998</v>
      </c>
      <c r="E7" s="309">
        <v>27.125</v>
      </c>
      <c r="F7" s="310">
        <v>1.1825270000000001E-2</v>
      </c>
      <c r="G7" s="311">
        <v>2340.971</v>
      </c>
      <c r="H7" s="309">
        <v>20.03</v>
      </c>
      <c r="I7" s="310">
        <v>8.6301199999999998E-3</v>
      </c>
    </row>
    <row r="8" spans="1:9" ht="15" customHeight="1">
      <c r="A8" s="307" t="s">
        <v>519</v>
      </c>
      <c r="B8" s="308">
        <v>177.30922000000001</v>
      </c>
      <c r="C8" s="308">
        <v>150.54900000000001</v>
      </c>
      <c r="D8" s="308">
        <v>148.93700000000001</v>
      </c>
      <c r="E8" s="309">
        <v>-1.6120000000000001</v>
      </c>
      <c r="F8" s="310">
        <v>-1.070748E-2</v>
      </c>
      <c r="G8" s="311">
        <v>150.6</v>
      </c>
      <c r="H8" s="309">
        <v>1.663</v>
      </c>
      <c r="I8" s="310">
        <v>1.116579E-2</v>
      </c>
    </row>
    <row r="9" spans="1:9" ht="15" customHeight="1">
      <c r="A9" s="307" t="s">
        <v>520</v>
      </c>
      <c r="B9" s="308">
        <v>42.274309559999999</v>
      </c>
      <c r="C9" s="308">
        <v>41.707999999999998</v>
      </c>
      <c r="D9" s="308">
        <v>44.709000000000003</v>
      </c>
      <c r="E9" s="309">
        <v>3.0009999999999999</v>
      </c>
      <c r="F9" s="310">
        <v>7.1952619999999995E-2</v>
      </c>
      <c r="G9" s="311">
        <v>44.856999999999999</v>
      </c>
      <c r="H9" s="309">
        <v>0.14799999999999999</v>
      </c>
      <c r="I9" s="310">
        <v>3.3103E-3</v>
      </c>
    </row>
    <row r="10" spans="1:9" ht="15" customHeight="1">
      <c r="A10" s="307" t="s">
        <v>521</v>
      </c>
      <c r="B10" s="308">
        <v>38.637397409999998</v>
      </c>
      <c r="C10" s="308">
        <v>40.165999999999997</v>
      </c>
      <c r="D10" s="308">
        <v>38.734000000000002</v>
      </c>
      <c r="E10" s="309">
        <v>-1.4319999999999999</v>
      </c>
      <c r="F10" s="310">
        <v>-3.5652040000000003E-2</v>
      </c>
      <c r="G10" s="311">
        <v>38.99</v>
      </c>
      <c r="H10" s="309">
        <v>0.25600000000000001</v>
      </c>
      <c r="I10" s="310">
        <v>6.6091800000000001E-3</v>
      </c>
    </row>
    <row r="11" spans="1:9" ht="15" customHeight="1">
      <c r="A11" s="312" t="s">
        <v>514</v>
      </c>
      <c r="B11" s="313">
        <v>12704.07918581</v>
      </c>
      <c r="C11" s="313">
        <v>12785.482</v>
      </c>
      <c r="D11" s="313">
        <v>12992.21</v>
      </c>
      <c r="E11" s="314">
        <v>206.72800000000001</v>
      </c>
      <c r="F11" s="315">
        <v>1.616896E-2</v>
      </c>
      <c r="G11" s="313">
        <v>13026.537</v>
      </c>
      <c r="H11" s="314">
        <v>34.326999999999998</v>
      </c>
      <c r="I11" s="315">
        <v>2.64212E-3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DE8D1-23FC-4AD5-9247-F5301060B363}">
  <sheetPr>
    <pageSetUpPr fitToPage="1"/>
  </sheetPr>
  <dimension ref="A1:I17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537</v>
      </c>
    </row>
    <row r="2" spans="1:9" ht="15" customHeight="1">
      <c r="A2" s="614" t="s">
        <v>27</v>
      </c>
      <c r="B2" s="251" t="s">
        <v>47</v>
      </c>
      <c r="C2" s="251" t="s">
        <v>48</v>
      </c>
      <c r="D2" s="306" t="s">
        <v>49</v>
      </c>
      <c r="E2" s="617" t="s">
        <v>51</v>
      </c>
      <c r="F2" s="617"/>
      <c r="G2" s="306" t="s">
        <v>49</v>
      </c>
      <c r="H2" s="617" t="s">
        <v>510</v>
      </c>
      <c r="I2" s="617"/>
    </row>
    <row r="3" spans="1:9" ht="15" customHeight="1">
      <c r="A3" s="615"/>
      <c r="B3" s="252">
        <v>2025</v>
      </c>
      <c r="C3" s="252">
        <v>2026</v>
      </c>
      <c r="D3" s="252">
        <v>2027</v>
      </c>
      <c r="E3" s="54" t="s">
        <v>511</v>
      </c>
      <c r="F3" s="54" t="s">
        <v>512</v>
      </c>
      <c r="G3" s="252">
        <v>2028</v>
      </c>
      <c r="H3" s="54" t="s">
        <v>511</v>
      </c>
      <c r="I3" s="54" t="s">
        <v>512</v>
      </c>
    </row>
    <row r="4" spans="1:9" ht="15" customHeight="1">
      <c r="A4" s="307" t="s">
        <v>524</v>
      </c>
      <c r="B4" s="308">
        <v>5.87306683</v>
      </c>
      <c r="C4" s="308">
        <v>10.412000000000001</v>
      </c>
      <c r="D4" s="308">
        <v>7.2560000000000002</v>
      </c>
      <c r="E4" s="309">
        <v>-3.1560000000000001</v>
      </c>
      <c r="F4" s="310">
        <v>-0.30311178999999999</v>
      </c>
      <c r="G4" s="311">
        <v>7.2439999999999998</v>
      </c>
      <c r="H4" s="309">
        <v>-1.2E-2</v>
      </c>
      <c r="I4" s="310">
        <v>-1.6538E-3</v>
      </c>
    </row>
    <row r="5" spans="1:9" ht="15" customHeight="1">
      <c r="A5" s="307" t="s">
        <v>525</v>
      </c>
      <c r="B5" s="308">
        <v>12.42630802</v>
      </c>
      <c r="C5" s="308">
        <v>18.762</v>
      </c>
      <c r="D5" s="308">
        <v>15.885999999999999</v>
      </c>
      <c r="E5" s="309">
        <v>-2.8759999999999999</v>
      </c>
      <c r="F5" s="310">
        <v>-0.15328855999999999</v>
      </c>
      <c r="G5" s="311">
        <v>10.629</v>
      </c>
      <c r="H5" s="309">
        <v>-5.2569999999999997</v>
      </c>
      <c r="I5" s="310">
        <v>-0.33092031</v>
      </c>
    </row>
    <row r="6" spans="1:9" ht="15" customHeight="1">
      <c r="A6" s="307" t="s">
        <v>526</v>
      </c>
      <c r="B6" s="308">
        <v>1400.1180162400001</v>
      </c>
      <c r="C6" s="308">
        <v>1457.498</v>
      </c>
      <c r="D6" s="308">
        <v>1521.152</v>
      </c>
      <c r="E6" s="309">
        <v>63.654000000000003</v>
      </c>
      <c r="F6" s="310">
        <v>4.3673469999999999E-2</v>
      </c>
      <c r="G6" s="311">
        <v>1579.8579999999999</v>
      </c>
      <c r="H6" s="309">
        <v>58.706000000000003</v>
      </c>
      <c r="I6" s="310">
        <v>3.8593120000000002E-2</v>
      </c>
    </row>
    <row r="7" spans="1:9" ht="15" customHeight="1">
      <c r="A7" s="307" t="s">
        <v>527</v>
      </c>
      <c r="B7" s="308">
        <v>390.60521315</v>
      </c>
      <c r="C7" s="308">
        <v>419.43299999999999</v>
      </c>
      <c r="D7" s="308">
        <v>438.83100000000002</v>
      </c>
      <c r="E7" s="309">
        <v>19.398</v>
      </c>
      <c r="F7" s="310">
        <v>4.6248150000000002E-2</v>
      </c>
      <c r="G7" s="311">
        <v>417.584</v>
      </c>
      <c r="H7" s="309">
        <v>-21.247</v>
      </c>
      <c r="I7" s="310">
        <v>-4.8417269999999998E-2</v>
      </c>
    </row>
    <row r="8" spans="1:9" ht="15" customHeight="1">
      <c r="A8" s="307" t="s">
        <v>528</v>
      </c>
      <c r="B8" s="308">
        <v>123.3304782</v>
      </c>
      <c r="C8" s="308">
        <v>141.20400000000001</v>
      </c>
      <c r="D8" s="308">
        <v>128.893</v>
      </c>
      <c r="E8" s="309">
        <v>-12.311</v>
      </c>
      <c r="F8" s="310">
        <v>-8.718592E-2</v>
      </c>
      <c r="G8" s="311">
        <v>137.345</v>
      </c>
      <c r="H8" s="309">
        <v>8.452</v>
      </c>
      <c r="I8" s="310">
        <v>6.5573770000000003E-2</v>
      </c>
    </row>
    <row r="9" spans="1:9" ht="15" customHeight="1">
      <c r="A9" s="307" t="s">
        <v>529</v>
      </c>
      <c r="B9" s="308">
        <v>116.279427</v>
      </c>
      <c r="C9" s="308">
        <v>110.039</v>
      </c>
      <c r="D9" s="308">
        <v>112.405</v>
      </c>
      <c r="E9" s="309">
        <v>2.3660000000000001</v>
      </c>
      <c r="F9" s="310">
        <v>2.1501470000000002E-2</v>
      </c>
      <c r="G9" s="311">
        <v>113.718</v>
      </c>
      <c r="H9" s="309">
        <v>1.3129999999999999</v>
      </c>
      <c r="I9" s="310">
        <v>1.1680980000000001E-2</v>
      </c>
    </row>
    <row r="10" spans="1:9" ht="15" customHeight="1">
      <c r="A10" s="307" t="s">
        <v>530</v>
      </c>
      <c r="B10" s="308">
        <v>3736.8512895399999</v>
      </c>
      <c r="C10" s="308">
        <v>4130.6049999999996</v>
      </c>
      <c r="D10" s="308">
        <v>4278.3230000000003</v>
      </c>
      <c r="E10" s="309">
        <v>147.71799999999999</v>
      </c>
      <c r="F10" s="310">
        <v>3.5761830000000001E-2</v>
      </c>
      <c r="G10" s="311">
        <v>4271.2139999999999</v>
      </c>
      <c r="H10" s="309">
        <v>-7.109</v>
      </c>
      <c r="I10" s="310">
        <v>-1.6616300000000001E-3</v>
      </c>
    </row>
    <row r="11" spans="1:9" ht="15" customHeight="1">
      <c r="A11" s="307" t="s">
        <v>531</v>
      </c>
      <c r="B11" s="308">
        <v>370.09143983000001</v>
      </c>
      <c r="C11" s="308">
        <v>374.09399999999999</v>
      </c>
      <c r="D11" s="308">
        <v>393.20699999999999</v>
      </c>
      <c r="E11" s="309">
        <v>19.113</v>
      </c>
      <c r="F11" s="310">
        <v>5.1091440000000002E-2</v>
      </c>
      <c r="G11" s="311">
        <v>401.62</v>
      </c>
      <c r="H11" s="309">
        <v>8.4130000000000003</v>
      </c>
      <c r="I11" s="310">
        <v>2.1395859999999999E-2</v>
      </c>
    </row>
    <row r="12" spans="1:9" ht="15" customHeight="1">
      <c r="A12" s="307" t="s">
        <v>532</v>
      </c>
      <c r="B12" s="308">
        <v>561.85568157</v>
      </c>
      <c r="C12" s="308">
        <v>566.33000000000004</v>
      </c>
      <c r="D12" s="308">
        <v>597.83000000000004</v>
      </c>
      <c r="E12" s="309">
        <v>31.5</v>
      </c>
      <c r="F12" s="310">
        <v>5.5621280000000002E-2</v>
      </c>
      <c r="G12" s="311">
        <v>610.42200000000003</v>
      </c>
      <c r="H12" s="309">
        <v>12.592000000000001</v>
      </c>
      <c r="I12" s="310">
        <v>2.1062839999999999E-2</v>
      </c>
    </row>
    <row r="13" spans="1:9" ht="15" customHeight="1">
      <c r="A13" s="307" t="s">
        <v>533</v>
      </c>
      <c r="B13" s="308">
        <v>218.54477967</v>
      </c>
      <c r="C13" s="308">
        <v>199.36199999999999</v>
      </c>
      <c r="D13" s="308">
        <v>241.30099999999999</v>
      </c>
      <c r="E13" s="309">
        <v>41.939</v>
      </c>
      <c r="F13" s="310">
        <v>0.21036606999999999</v>
      </c>
      <c r="G13" s="311">
        <v>156.98400000000001</v>
      </c>
      <c r="H13" s="309">
        <v>-84.316999999999993</v>
      </c>
      <c r="I13" s="310">
        <v>-0.34942665000000001</v>
      </c>
    </row>
    <row r="14" spans="1:9" ht="15" customHeight="1">
      <c r="A14" s="307" t="s">
        <v>534</v>
      </c>
      <c r="B14" s="308">
        <v>111.82024233</v>
      </c>
      <c r="C14" s="308">
        <v>115.70099999999999</v>
      </c>
      <c r="D14" s="308">
        <v>112.946</v>
      </c>
      <c r="E14" s="309">
        <v>-2.7549999999999999</v>
      </c>
      <c r="F14" s="310">
        <v>-2.381138E-2</v>
      </c>
      <c r="G14" s="311">
        <v>114.03</v>
      </c>
      <c r="H14" s="309">
        <v>1.0840000000000001</v>
      </c>
      <c r="I14" s="310">
        <v>9.5975100000000001E-3</v>
      </c>
    </row>
    <row r="15" spans="1:9" ht="15" customHeight="1">
      <c r="A15" s="307" t="s">
        <v>535</v>
      </c>
      <c r="B15" s="308">
        <v>78.694811970000003</v>
      </c>
      <c r="C15" s="308">
        <v>94.263999999999996</v>
      </c>
      <c r="D15" s="308">
        <v>98.632000000000005</v>
      </c>
      <c r="E15" s="309">
        <v>4.3680000000000003</v>
      </c>
      <c r="F15" s="310">
        <v>4.6337940000000001E-2</v>
      </c>
      <c r="G15" s="311">
        <v>95.700999999999993</v>
      </c>
      <c r="H15" s="309">
        <v>-2.931</v>
      </c>
      <c r="I15" s="310">
        <v>-2.971652E-2</v>
      </c>
    </row>
    <row r="16" spans="1:9" ht="15" customHeight="1">
      <c r="A16" s="307" t="s">
        <v>536</v>
      </c>
      <c r="B16" s="308">
        <v>1194.59332225</v>
      </c>
      <c r="C16" s="308">
        <v>1260.249</v>
      </c>
      <c r="D16" s="308">
        <v>1317.905</v>
      </c>
      <c r="E16" s="309">
        <v>57.655999999999999</v>
      </c>
      <c r="F16" s="310">
        <v>4.5749690000000003E-2</v>
      </c>
      <c r="G16" s="311">
        <v>1328.5150000000001</v>
      </c>
      <c r="H16" s="309">
        <v>10.61</v>
      </c>
      <c r="I16" s="310">
        <v>8.0506599999999994E-3</v>
      </c>
    </row>
    <row r="17" spans="1:9" ht="15" customHeight="1">
      <c r="A17" s="312" t="s">
        <v>523</v>
      </c>
      <c r="B17" s="313">
        <v>8321.0840766000001</v>
      </c>
      <c r="C17" s="313">
        <v>8897.9529999999995</v>
      </c>
      <c r="D17" s="313">
        <v>9264.5669999999991</v>
      </c>
      <c r="E17" s="314">
        <v>366.61399999999998</v>
      </c>
      <c r="F17" s="315">
        <v>4.1202059999999999E-2</v>
      </c>
      <c r="G17" s="316">
        <v>9244.8639999999996</v>
      </c>
      <c r="H17" s="314">
        <v>-19.702999999999999</v>
      </c>
      <c r="I17" s="315">
        <v>-2.1267E-3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E2DA6-9599-45D9-8E64-2A0EB77BEC02}">
  <sheetPr>
    <pageSetUpPr fitToPage="1"/>
  </sheetPr>
  <dimension ref="A1:I9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544</v>
      </c>
    </row>
    <row r="2" spans="1:9" ht="15" customHeight="1">
      <c r="A2" s="614" t="s">
        <v>27</v>
      </c>
      <c r="B2" s="251" t="s">
        <v>47</v>
      </c>
      <c r="C2" s="251" t="s">
        <v>48</v>
      </c>
      <c r="D2" s="306" t="s">
        <v>49</v>
      </c>
      <c r="E2" s="617" t="s">
        <v>51</v>
      </c>
      <c r="F2" s="617"/>
      <c r="G2" s="306" t="s">
        <v>49</v>
      </c>
      <c r="H2" s="617" t="s">
        <v>510</v>
      </c>
      <c r="I2" s="617"/>
    </row>
    <row r="3" spans="1:9" ht="15" customHeight="1">
      <c r="A3" s="615"/>
      <c r="B3" s="252">
        <v>2025</v>
      </c>
      <c r="C3" s="252">
        <v>2026</v>
      </c>
      <c r="D3" s="252">
        <v>2027</v>
      </c>
      <c r="E3" s="54" t="s">
        <v>511</v>
      </c>
      <c r="F3" s="54" t="s">
        <v>512</v>
      </c>
      <c r="G3" s="252">
        <v>2028</v>
      </c>
      <c r="H3" s="54" t="s">
        <v>511</v>
      </c>
      <c r="I3" s="54" t="s">
        <v>512</v>
      </c>
    </row>
    <row r="4" spans="1:9" ht="15" customHeight="1">
      <c r="A4" s="307" t="s">
        <v>539</v>
      </c>
      <c r="B4" s="308">
        <v>54596.206498270003</v>
      </c>
      <c r="C4" s="308">
        <v>56860.542999999998</v>
      </c>
      <c r="D4" s="308">
        <v>58753.697999999997</v>
      </c>
      <c r="E4" s="309">
        <v>1893.155</v>
      </c>
      <c r="F4" s="310">
        <v>3.3294700000000003E-2</v>
      </c>
      <c r="G4" s="311">
        <v>59024.381000000001</v>
      </c>
      <c r="H4" s="309">
        <v>270.68299999999999</v>
      </c>
      <c r="I4" s="310">
        <v>4.6070800000000004E-3</v>
      </c>
    </row>
    <row r="5" spans="1:9" ht="15" customHeight="1">
      <c r="A5" s="307" t="s">
        <v>540</v>
      </c>
      <c r="B5" s="308">
        <v>782.37344618999998</v>
      </c>
      <c r="C5" s="308">
        <v>719.65899999999999</v>
      </c>
      <c r="D5" s="308">
        <v>689.14400000000001</v>
      </c>
      <c r="E5" s="309">
        <v>-30.515000000000001</v>
      </c>
      <c r="F5" s="310">
        <v>-4.240203E-2</v>
      </c>
      <c r="G5" s="311">
        <v>705.74900000000002</v>
      </c>
      <c r="H5" s="309">
        <v>16.605</v>
      </c>
      <c r="I5" s="310">
        <v>2.4095109999999999E-2</v>
      </c>
    </row>
    <row r="6" spans="1:9" ht="15" customHeight="1">
      <c r="A6" s="307" t="s">
        <v>541</v>
      </c>
      <c r="B6" s="308">
        <v>11954.498687060001</v>
      </c>
      <c r="C6" s="308">
        <v>12434.029</v>
      </c>
      <c r="D6" s="308">
        <v>12513.627</v>
      </c>
      <c r="E6" s="309">
        <v>79.597999999999999</v>
      </c>
      <c r="F6" s="310">
        <v>6.4016300000000002E-3</v>
      </c>
      <c r="G6" s="311">
        <v>12720.517</v>
      </c>
      <c r="H6" s="309">
        <v>206.89</v>
      </c>
      <c r="I6" s="310">
        <v>1.6533180000000001E-2</v>
      </c>
    </row>
    <row r="7" spans="1:9" ht="15" customHeight="1">
      <c r="A7" s="307" t="s">
        <v>542</v>
      </c>
      <c r="B7" s="308">
        <v>23779.945918670001</v>
      </c>
      <c r="C7" s="308">
        <v>22365.117999999999</v>
      </c>
      <c r="D7" s="308">
        <v>22354.058000000001</v>
      </c>
      <c r="E7" s="309">
        <v>-11.06</v>
      </c>
      <c r="F7" s="310">
        <v>-4.9452000000000003E-4</v>
      </c>
      <c r="G7" s="311">
        <v>22474.91</v>
      </c>
      <c r="H7" s="309">
        <v>120.852</v>
      </c>
      <c r="I7" s="310">
        <v>5.4062700000000003E-3</v>
      </c>
    </row>
    <row r="8" spans="1:9" ht="15" customHeight="1">
      <c r="A8" s="307" t="s">
        <v>543</v>
      </c>
      <c r="B8" s="308">
        <v>355.89891468000002</v>
      </c>
      <c r="C8" s="308">
        <v>362.55</v>
      </c>
      <c r="D8" s="308">
        <v>375.78300000000002</v>
      </c>
      <c r="E8" s="309">
        <v>13.233000000000001</v>
      </c>
      <c r="F8" s="310">
        <v>3.6499789999999997E-2</v>
      </c>
      <c r="G8" s="311">
        <v>375.58300000000003</v>
      </c>
      <c r="H8" s="309">
        <v>-0.2</v>
      </c>
      <c r="I8" s="310">
        <v>-5.3222000000000002E-4</v>
      </c>
    </row>
    <row r="9" spans="1:9" ht="15" customHeight="1">
      <c r="A9" s="312" t="s">
        <v>538</v>
      </c>
      <c r="B9" s="313">
        <v>91468.923464869993</v>
      </c>
      <c r="C9" s="313">
        <v>92741.899000000005</v>
      </c>
      <c r="D9" s="313">
        <v>94686.31</v>
      </c>
      <c r="E9" s="314">
        <v>1944.4110000000001</v>
      </c>
      <c r="F9" s="315">
        <v>2.0965830000000001E-2</v>
      </c>
      <c r="G9" s="316">
        <v>95301.14</v>
      </c>
      <c r="H9" s="314">
        <v>614.83000000000004</v>
      </c>
      <c r="I9" s="315">
        <v>6.4933400000000002E-3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1DD2F-195E-4E20-A82B-0B9B4F0CBD57}">
  <sheetPr>
    <pageSetUpPr fitToPage="1"/>
  </sheetPr>
  <dimension ref="A1:I5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546</v>
      </c>
    </row>
    <row r="2" spans="1:9" ht="15" customHeight="1">
      <c r="A2" s="614" t="s">
        <v>27</v>
      </c>
      <c r="B2" s="251" t="s">
        <v>47</v>
      </c>
      <c r="C2" s="251" t="s">
        <v>48</v>
      </c>
      <c r="D2" s="306" t="s">
        <v>49</v>
      </c>
      <c r="E2" s="617" t="s">
        <v>51</v>
      </c>
      <c r="F2" s="617"/>
      <c r="G2" s="306" t="s">
        <v>49</v>
      </c>
      <c r="H2" s="617" t="s">
        <v>510</v>
      </c>
      <c r="I2" s="617"/>
    </row>
    <row r="3" spans="1:9" ht="15" customHeight="1">
      <c r="A3" s="615"/>
      <c r="B3" s="252">
        <v>2025</v>
      </c>
      <c r="C3" s="252">
        <v>2026</v>
      </c>
      <c r="D3" s="252">
        <v>2027</v>
      </c>
      <c r="E3" s="54" t="s">
        <v>511</v>
      </c>
      <c r="F3" s="54" t="s">
        <v>512</v>
      </c>
      <c r="G3" s="252">
        <v>2028</v>
      </c>
      <c r="H3" s="54" t="s">
        <v>511</v>
      </c>
      <c r="I3" s="54" t="s">
        <v>512</v>
      </c>
    </row>
    <row r="4" spans="1:9" ht="15" customHeight="1">
      <c r="A4" s="307" t="s">
        <v>34</v>
      </c>
      <c r="B4" s="308">
        <v>6823.4791250300004</v>
      </c>
      <c r="C4" s="308">
        <v>8912.2839999999997</v>
      </c>
      <c r="D4" s="308">
        <v>8748.9169999999995</v>
      </c>
      <c r="E4" s="309">
        <v>-163.36699999999999</v>
      </c>
      <c r="F4" s="310">
        <v>-1.8330539999999999E-2</v>
      </c>
      <c r="G4" s="311">
        <v>8739.9879999999994</v>
      </c>
      <c r="H4" s="309">
        <v>-8.9290000000000003</v>
      </c>
      <c r="I4" s="310">
        <v>-1.0205800000000001E-3</v>
      </c>
    </row>
    <row r="5" spans="1:9" ht="15" customHeight="1">
      <c r="A5" s="312" t="s">
        <v>545</v>
      </c>
      <c r="B5" s="313">
        <v>6823.8046909100003</v>
      </c>
      <c r="C5" s="313">
        <v>8912.7109999999993</v>
      </c>
      <c r="D5" s="313">
        <v>8749.0789999999997</v>
      </c>
      <c r="E5" s="314">
        <v>-163.63200000000001</v>
      </c>
      <c r="F5" s="315">
        <v>-1.8359400000000001E-2</v>
      </c>
      <c r="G5" s="316">
        <v>8740.0849999999991</v>
      </c>
      <c r="H5" s="314">
        <v>-8.9939999999999998</v>
      </c>
      <c r="I5" s="315">
        <v>-1.0279899999999999E-3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20F83-5B5A-4D98-A762-7EA427FE591D}">
  <sheetPr>
    <pageSetUpPr fitToPage="1"/>
  </sheetPr>
  <dimension ref="A1:M7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6</v>
      </c>
    </row>
    <row r="2" spans="1:13" ht="15" customHeight="1">
      <c r="A2" s="1" t="s">
        <v>0</v>
      </c>
      <c r="B2" s="2"/>
      <c r="C2" s="1"/>
      <c r="D2" s="1"/>
      <c r="E2" s="1"/>
      <c r="F2" s="3">
        <v>2024</v>
      </c>
      <c r="G2" s="3">
        <v>2025</v>
      </c>
      <c r="H2" s="3">
        <v>2026</v>
      </c>
      <c r="I2" s="3">
        <v>2027</v>
      </c>
      <c r="J2" s="3">
        <v>2028</v>
      </c>
      <c r="K2" s="3">
        <v>2029</v>
      </c>
      <c r="L2" s="3">
        <v>2030</v>
      </c>
      <c r="M2" s="3">
        <v>2031</v>
      </c>
    </row>
    <row r="3" spans="1:13" ht="15" customHeight="1">
      <c r="A3" s="4" t="s">
        <v>1</v>
      </c>
      <c r="B3" s="5"/>
      <c r="C3" s="4"/>
      <c r="D3" s="4"/>
      <c r="E3" s="4"/>
      <c r="F3" s="6">
        <v>-4.6454527600000004</v>
      </c>
      <c r="G3" s="6">
        <v>-5.3506837200000001</v>
      </c>
      <c r="H3" s="6">
        <v>-5.9478523900000004</v>
      </c>
      <c r="I3" s="6">
        <v>-5.6391360600000002</v>
      </c>
      <c r="J3" s="6">
        <v>-5.4966324499999999</v>
      </c>
      <c r="K3" s="6">
        <v>-5.4283968600000003</v>
      </c>
      <c r="L3" s="6">
        <v>-5.3800039699999997</v>
      </c>
      <c r="M3" s="6">
        <v>-5.3740904499999997</v>
      </c>
    </row>
    <row r="4" spans="1:13" ht="15" customHeight="1">
      <c r="A4" s="7"/>
      <c r="B4" s="8" t="s">
        <v>2</v>
      </c>
      <c r="C4" s="7"/>
      <c r="D4" s="7"/>
      <c r="E4" s="7"/>
      <c r="F4" s="9"/>
      <c r="G4" s="10">
        <v>5975.4639382599998</v>
      </c>
      <c r="H4" s="10">
        <v>9277.9116176099997</v>
      </c>
      <c r="I4" s="10">
        <v>10255.24283976</v>
      </c>
      <c r="J4" s="10">
        <v>11650.352446700001</v>
      </c>
      <c r="K4" s="10">
        <v>12708.19447102</v>
      </c>
      <c r="L4" s="10">
        <v>12636.392471020001</v>
      </c>
      <c r="M4" s="10">
        <v>12568.05647102</v>
      </c>
    </row>
    <row r="5" spans="1:13" ht="15" customHeight="1">
      <c r="A5" s="4"/>
      <c r="B5" s="11" t="s">
        <v>3</v>
      </c>
      <c r="C5" s="12"/>
      <c r="D5" s="12"/>
      <c r="E5" s="12"/>
      <c r="F5" s="13"/>
      <c r="G5" s="14"/>
      <c r="H5" s="14"/>
      <c r="I5" s="14">
        <v>1523.0820000000001</v>
      </c>
      <c r="J5" s="14">
        <v>2497.3960000000002</v>
      </c>
      <c r="K5" s="14">
        <v>2467.5940000000001</v>
      </c>
      <c r="L5" s="14">
        <v>2506.3000000000002</v>
      </c>
      <c r="M5" s="14">
        <v>2616.5720000000001</v>
      </c>
    </row>
    <row r="6" spans="1:13" ht="15" customHeight="1">
      <c r="A6" s="4"/>
      <c r="B6" s="15" t="s">
        <v>4</v>
      </c>
      <c r="C6" s="15"/>
      <c r="D6" s="15"/>
      <c r="E6" s="15"/>
      <c r="F6" s="16"/>
      <c r="G6" s="16">
        <v>5975.4639382599998</v>
      </c>
      <c r="H6" s="16">
        <v>9277.9116176099997</v>
      </c>
      <c r="I6" s="16">
        <v>11778.32483976</v>
      </c>
      <c r="J6" s="16">
        <v>14147.748446699999</v>
      </c>
      <c r="K6" s="16">
        <v>15175.78847102</v>
      </c>
      <c r="L6" s="16">
        <v>15142.69247102</v>
      </c>
      <c r="M6" s="16">
        <v>15184.62847102</v>
      </c>
    </row>
    <row r="7" spans="1:13" ht="15" customHeight="1">
      <c r="A7" s="12" t="s">
        <v>5</v>
      </c>
      <c r="B7" s="11"/>
      <c r="C7" s="12"/>
      <c r="D7" s="12"/>
      <c r="E7" s="12"/>
      <c r="F7" s="13">
        <v>-4.6454527600000004</v>
      </c>
      <c r="G7" s="13">
        <v>-4.1854511800000003</v>
      </c>
      <c r="H7" s="13">
        <v>-4.1924186199999998</v>
      </c>
      <c r="I7" s="13">
        <v>-3.4868331499999998</v>
      </c>
      <c r="J7" s="13">
        <v>-2.9923446600000001</v>
      </c>
      <c r="K7" s="13">
        <v>-2.82363805</v>
      </c>
      <c r="L7" s="13">
        <v>-2.85651798</v>
      </c>
      <c r="M7" s="13">
        <v>-2.9152380099999999</v>
      </c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14B7B-2415-4624-A858-F484AB6DF7FD}">
  <sheetPr>
    <pageSetUpPr fitToPage="1"/>
  </sheetPr>
  <dimension ref="A1:O10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549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46" t="s">
        <v>507</v>
      </c>
      <c r="B4" s="78"/>
      <c r="C4" s="78"/>
      <c r="D4" s="78"/>
      <c r="E4" s="78"/>
      <c r="F4" s="79"/>
      <c r="G4" s="65">
        <v>1843.6117451600001</v>
      </c>
      <c r="H4" s="65">
        <v>2059.5619999999999</v>
      </c>
      <c r="I4" s="71">
        <v>14.657</v>
      </c>
      <c r="J4" s="67">
        <v>2074.2190000000001</v>
      </c>
      <c r="K4" s="71">
        <v>151.702</v>
      </c>
      <c r="L4" s="317">
        <v>2225.9209999999998</v>
      </c>
      <c r="M4" s="317">
        <v>2106.8539999999998</v>
      </c>
      <c r="N4" s="317">
        <v>2198.1819999999998</v>
      </c>
      <c r="O4" s="317">
        <v>2348.1819999999998</v>
      </c>
    </row>
    <row r="5" spans="1:15" ht="15" customHeight="1">
      <c r="A5" s="46" t="s">
        <v>508</v>
      </c>
      <c r="B5" s="78"/>
      <c r="C5" s="78"/>
      <c r="D5" s="78"/>
      <c r="E5" s="78"/>
      <c r="F5" s="79"/>
      <c r="G5" s="65">
        <v>307.10025217999998</v>
      </c>
      <c r="H5" s="65">
        <v>454.19</v>
      </c>
      <c r="I5" s="71">
        <v>-13.135999999999999</v>
      </c>
      <c r="J5" s="67">
        <v>441.05399999999997</v>
      </c>
      <c r="K5" s="71">
        <v>-0.97599999999999998</v>
      </c>
      <c r="L5" s="317">
        <v>440.07799999999997</v>
      </c>
      <c r="M5" s="317">
        <v>424.66199999999998</v>
      </c>
      <c r="N5" s="317">
        <v>424.66199999999998</v>
      </c>
      <c r="O5" s="317">
        <v>424.66199999999998</v>
      </c>
    </row>
    <row r="6" spans="1:15" ht="15" customHeight="1">
      <c r="A6" s="46" t="s">
        <v>547</v>
      </c>
      <c r="B6" s="78"/>
      <c r="C6" s="78"/>
      <c r="D6" s="78"/>
      <c r="E6" s="78"/>
      <c r="F6" s="79"/>
      <c r="G6" s="65">
        <v>12704.07918581</v>
      </c>
      <c r="H6" s="65">
        <v>12785.482</v>
      </c>
      <c r="I6" s="71">
        <v>206.72800000000001</v>
      </c>
      <c r="J6" s="67">
        <v>12992.21</v>
      </c>
      <c r="K6" s="71">
        <v>34.326999999999998</v>
      </c>
      <c r="L6" s="317">
        <v>13026.537</v>
      </c>
      <c r="M6" s="317">
        <v>13375.382</v>
      </c>
      <c r="N6" s="317">
        <v>13605.571</v>
      </c>
      <c r="O6" s="317">
        <v>13855.974</v>
      </c>
    </row>
    <row r="7" spans="1:15" ht="15" customHeight="1">
      <c r="A7" s="46" t="s">
        <v>548</v>
      </c>
      <c r="B7" s="78"/>
      <c r="C7" s="78"/>
      <c r="D7" s="78"/>
      <c r="E7" s="78"/>
      <c r="F7" s="79"/>
      <c r="G7" s="65">
        <v>8321.0840766000001</v>
      </c>
      <c r="H7" s="65">
        <v>8897.9529999999995</v>
      </c>
      <c r="I7" s="71">
        <v>366.61399999999998</v>
      </c>
      <c r="J7" s="67">
        <v>9264.5669999999991</v>
      </c>
      <c r="K7" s="71">
        <v>-19.702999999999999</v>
      </c>
      <c r="L7" s="317">
        <v>9244.8639999999996</v>
      </c>
      <c r="M7" s="317">
        <v>8807.5120000000006</v>
      </c>
      <c r="N7" s="317">
        <v>8868.7279999999992</v>
      </c>
      <c r="O7" s="317">
        <v>8892.7890000000007</v>
      </c>
    </row>
    <row r="8" spans="1:15" ht="15" customHeight="1">
      <c r="A8" s="46" t="s">
        <v>377</v>
      </c>
      <c r="B8" s="78"/>
      <c r="C8" s="78"/>
      <c r="D8" s="78"/>
      <c r="E8" s="78"/>
      <c r="F8" s="79"/>
      <c r="G8" s="65">
        <v>91468.923464869993</v>
      </c>
      <c r="H8" s="65">
        <v>92741.899000000005</v>
      </c>
      <c r="I8" s="71">
        <v>1944.4110000000001</v>
      </c>
      <c r="J8" s="67">
        <v>94686.31</v>
      </c>
      <c r="K8" s="71">
        <v>614.83000000000004</v>
      </c>
      <c r="L8" s="317">
        <v>95301.14</v>
      </c>
      <c r="M8" s="317">
        <v>97452.425000000003</v>
      </c>
      <c r="N8" s="317">
        <v>99905.391000000003</v>
      </c>
      <c r="O8" s="317">
        <v>101397.6</v>
      </c>
    </row>
    <row r="9" spans="1:15" ht="15" customHeight="1">
      <c r="A9" s="46" t="s">
        <v>509</v>
      </c>
      <c r="B9" s="78"/>
      <c r="C9" s="78"/>
      <c r="D9" s="78"/>
      <c r="E9" s="78"/>
      <c r="F9" s="79"/>
      <c r="G9" s="65">
        <v>6823.8046909100003</v>
      </c>
      <c r="H9" s="65">
        <v>8912.7109999999993</v>
      </c>
      <c r="I9" s="71">
        <v>-163.63200000000001</v>
      </c>
      <c r="J9" s="67">
        <v>8749.0789999999997</v>
      </c>
      <c r="K9" s="71">
        <v>-8.9939999999999998</v>
      </c>
      <c r="L9" s="317">
        <v>8740.0849999999991</v>
      </c>
      <c r="M9" s="317">
        <v>10183.178</v>
      </c>
      <c r="N9" s="317">
        <v>10810.317999999999</v>
      </c>
      <c r="O9" s="317">
        <v>11250.826999999999</v>
      </c>
    </row>
    <row r="10" spans="1:15" ht="15" customHeight="1">
      <c r="A10" s="318" t="s">
        <v>29</v>
      </c>
      <c r="B10" s="26"/>
      <c r="C10" s="26"/>
      <c r="D10" s="26"/>
      <c r="E10" s="26"/>
      <c r="F10" s="74"/>
      <c r="G10" s="77">
        <v>121468.60341553</v>
      </c>
      <c r="H10" s="77">
        <v>125851.79700000001</v>
      </c>
      <c r="I10" s="76">
        <v>2355.6419999999998</v>
      </c>
      <c r="J10" s="77">
        <v>128207.439</v>
      </c>
      <c r="K10" s="76">
        <v>771.18600000000004</v>
      </c>
      <c r="L10" s="77">
        <v>128978.625</v>
      </c>
      <c r="M10" s="77">
        <v>132350.01300000001</v>
      </c>
      <c r="N10" s="77">
        <v>135812.85200000001</v>
      </c>
      <c r="O10" s="77">
        <v>138170.03400000001</v>
      </c>
    </row>
  </sheetData>
  <mergeCells count="1">
    <mergeCell ref="A2:E3"/>
  </mergeCells>
  <conditionalFormatting sqref="A4:A10">
    <cfRule type="expression" dxfId="1" priority="1">
      <formula>XFD4&lt;&gt;""</formula>
    </cfRule>
    <cfRule type="expression" dxfId="0" priority="2">
      <formula>XFD4="0"</formula>
    </cfRule>
  </conditionalFormatting>
  <pageMargins left="0.7" right="0.7" top="0.78740157499999996" bottom="0.78740157499999996" header="0.3" footer="0.3"/>
  <pageSetup paperSize="9" scale="75" fitToHeight="0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BAE9A-212E-41A2-A811-A7392ACCED78}">
  <sheetPr>
    <pageSetUpPr fitToPage="1"/>
  </sheetPr>
  <dimension ref="A1:I15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558</v>
      </c>
    </row>
    <row r="2" spans="1:9" ht="15" customHeight="1">
      <c r="A2" s="614" t="s">
        <v>27</v>
      </c>
      <c r="B2" s="251" t="s">
        <v>47</v>
      </c>
      <c r="C2" s="251" t="s">
        <v>48</v>
      </c>
      <c r="D2" s="306" t="s">
        <v>49</v>
      </c>
      <c r="E2" s="617" t="s">
        <v>51</v>
      </c>
      <c r="F2" s="617"/>
      <c r="G2" s="306" t="s">
        <v>49</v>
      </c>
      <c r="H2" s="617" t="s">
        <v>510</v>
      </c>
      <c r="I2" s="617"/>
    </row>
    <row r="3" spans="1:9" ht="15" customHeight="1">
      <c r="A3" s="615"/>
      <c r="B3" s="252">
        <v>2025</v>
      </c>
      <c r="C3" s="252">
        <v>2026</v>
      </c>
      <c r="D3" s="252">
        <v>2027</v>
      </c>
      <c r="E3" s="54" t="s">
        <v>511</v>
      </c>
      <c r="F3" s="54" t="s">
        <v>512</v>
      </c>
      <c r="G3" s="252">
        <v>2028</v>
      </c>
      <c r="H3" s="54" t="s">
        <v>511</v>
      </c>
      <c r="I3" s="54" t="s">
        <v>512</v>
      </c>
    </row>
    <row r="4" spans="1:9" ht="15" customHeight="1">
      <c r="A4" s="307" t="s">
        <v>554</v>
      </c>
      <c r="B4" s="308">
        <v>19.424464650000001</v>
      </c>
      <c r="C4" s="308">
        <v>13.907999999999999</v>
      </c>
      <c r="D4" s="308">
        <v>21.63</v>
      </c>
      <c r="E4" s="309">
        <v>7.7220000000000004</v>
      </c>
      <c r="F4" s="310">
        <v>0.55522002000000004</v>
      </c>
      <c r="G4" s="308">
        <v>17.914999999999999</v>
      </c>
      <c r="H4" s="309">
        <v>-3.7149999999999999</v>
      </c>
      <c r="I4" s="310">
        <v>-0.17175219999999999</v>
      </c>
    </row>
    <row r="5" spans="1:9" ht="15" customHeight="1">
      <c r="A5" s="307" t="s">
        <v>555</v>
      </c>
      <c r="B5" s="308">
        <v>305.49483021999998</v>
      </c>
      <c r="C5" s="308">
        <v>280.62099999999998</v>
      </c>
      <c r="D5" s="308">
        <v>160</v>
      </c>
      <c r="E5" s="309">
        <v>-120.621</v>
      </c>
      <c r="F5" s="310">
        <v>-0.42983597000000001</v>
      </c>
      <c r="G5" s="308">
        <v>158.01499999999999</v>
      </c>
      <c r="H5" s="309">
        <v>-1.9850000000000001</v>
      </c>
      <c r="I5" s="310">
        <v>-1.2406250000000001E-2</v>
      </c>
    </row>
    <row r="6" spans="1:9" ht="15" customHeight="1">
      <c r="A6" s="307" t="s">
        <v>556</v>
      </c>
      <c r="B6" s="308">
        <v>119736.66659906</v>
      </c>
      <c r="C6" s="308">
        <v>122144.01</v>
      </c>
      <c r="D6" s="308">
        <v>128252.71</v>
      </c>
      <c r="E6" s="309">
        <v>6108.7</v>
      </c>
      <c r="F6" s="310">
        <v>5.0012279999999999E-2</v>
      </c>
      <c r="G6" s="308">
        <v>133667.51</v>
      </c>
      <c r="H6" s="309">
        <v>5414.8</v>
      </c>
      <c r="I6" s="310">
        <v>4.2219769999999997E-2</v>
      </c>
    </row>
    <row r="7" spans="1:9" ht="15" customHeight="1">
      <c r="A7" s="307" t="s">
        <v>557</v>
      </c>
      <c r="B7" s="308">
        <v>-45971.900877400003</v>
      </c>
      <c r="C7" s="308">
        <v>-47820.646999999997</v>
      </c>
      <c r="D7" s="308">
        <v>-50370.623</v>
      </c>
      <c r="E7" s="309">
        <v>-2549.9760000000001</v>
      </c>
      <c r="F7" s="310">
        <v>5.3323750000000003E-2</v>
      </c>
      <c r="G7" s="308">
        <v>-53176.207999999999</v>
      </c>
      <c r="H7" s="309">
        <v>-2805.585</v>
      </c>
      <c r="I7" s="310">
        <v>5.5698829999999998E-2</v>
      </c>
    </row>
    <row r="8" spans="1:9" ht="15" customHeight="1">
      <c r="A8" s="307" t="s">
        <v>550</v>
      </c>
      <c r="B8" s="308">
        <v>18731.565095310001</v>
      </c>
      <c r="C8" s="308">
        <v>19091.776999999998</v>
      </c>
      <c r="D8" s="308">
        <v>20199.804</v>
      </c>
      <c r="E8" s="309">
        <v>1108.027</v>
      </c>
      <c r="F8" s="310">
        <v>5.8036869999999997E-2</v>
      </c>
      <c r="G8" s="308">
        <v>20071.916000000001</v>
      </c>
      <c r="H8" s="309">
        <v>-127.88800000000001</v>
      </c>
      <c r="I8" s="310">
        <v>-6.3311499999999998E-3</v>
      </c>
    </row>
    <row r="9" spans="1:9" ht="15" customHeight="1">
      <c r="A9" s="307" t="s">
        <v>551</v>
      </c>
      <c r="B9" s="308">
        <v>829.65842142999998</v>
      </c>
      <c r="C9" s="308">
        <v>935.28700000000003</v>
      </c>
      <c r="D9" s="308">
        <v>1571.4780000000001</v>
      </c>
      <c r="E9" s="309">
        <v>636.19100000000003</v>
      </c>
      <c r="F9" s="310">
        <v>0.68020939000000002</v>
      </c>
      <c r="G9" s="308">
        <v>2597.6280000000002</v>
      </c>
      <c r="H9" s="309">
        <v>1026.1500000000001</v>
      </c>
      <c r="I9" s="310">
        <v>0.65298400999999995</v>
      </c>
    </row>
    <row r="10" spans="1:9" ht="15" customHeight="1">
      <c r="A10" s="307" t="s">
        <v>552</v>
      </c>
      <c r="B10" s="308">
        <v>1739.1648098000001</v>
      </c>
      <c r="C10" s="308">
        <v>1756.8420000000001</v>
      </c>
      <c r="D10" s="308">
        <v>1898.7570000000001</v>
      </c>
      <c r="E10" s="309">
        <v>141.91499999999999</v>
      </c>
      <c r="F10" s="310">
        <v>8.0778459999999996E-2</v>
      </c>
      <c r="G10" s="308">
        <v>1905.152</v>
      </c>
      <c r="H10" s="309">
        <v>6.3949999999999996</v>
      </c>
      <c r="I10" s="310">
        <v>3.36799E-3</v>
      </c>
    </row>
    <row r="11" spans="1:9" ht="15" customHeight="1">
      <c r="A11" s="307" t="s">
        <v>377</v>
      </c>
      <c r="B11" s="308">
        <v>9260.0163663000003</v>
      </c>
      <c r="C11" s="308">
        <v>9063.1650000000009</v>
      </c>
      <c r="D11" s="308">
        <v>8680.6810000000005</v>
      </c>
      <c r="E11" s="309">
        <v>-382.48399999999998</v>
      </c>
      <c r="F11" s="310">
        <v>-4.2202030000000001E-2</v>
      </c>
      <c r="G11" s="308">
        <v>8196.0959999999995</v>
      </c>
      <c r="H11" s="309">
        <v>-484.58499999999998</v>
      </c>
      <c r="I11" s="310">
        <v>-5.5823390000000001E-2</v>
      </c>
    </row>
    <row r="12" spans="1:9" ht="15" customHeight="1">
      <c r="A12" s="307" t="s">
        <v>524</v>
      </c>
      <c r="B12" s="308">
        <v>5.8690854200000002</v>
      </c>
      <c r="C12" s="308">
        <v>9.968</v>
      </c>
      <c r="D12" s="308">
        <v>7.2350000000000003</v>
      </c>
      <c r="E12" s="309">
        <v>-2.7330000000000001</v>
      </c>
      <c r="F12" s="310">
        <v>-0.27417736999999998</v>
      </c>
      <c r="G12" s="308">
        <v>7.2469999999999999</v>
      </c>
      <c r="H12" s="319">
        <v>1.2E-2</v>
      </c>
      <c r="I12" s="310">
        <v>1.6586000000000001E-3</v>
      </c>
    </row>
    <row r="13" spans="1:9" ht="15" customHeight="1">
      <c r="A13" s="307" t="s">
        <v>350</v>
      </c>
      <c r="B13" s="308">
        <v>481.19133281000001</v>
      </c>
      <c r="C13" s="308">
        <v>301.976</v>
      </c>
      <c r="D13" s="308">
        <v>344.66500000000002</v>
      </c>
      <c r="E13" s="309">
        <v>42.689</v>
      </c>
      <c r="F13" s="310">
        <v>0.14136554000000001</v>
      </c>
      <c r="G13" s="308">
        <v>347.23599999999999</v>
      </c>
      <c r="H13" s="309">
        <v>2.5710000000000002</v>
      </c>
      <c r="I13" s="310">
        <v>7.4594199999999996E-3</v>
      </c>
    </row>
    <row r="14" spans="1:9" ht="15" customHeight="1">
      <c r="A14" s="307" t="s">
        <v>553</v>
      </c>
      <c r="B14" s="308">
        <v>1962.6725163999999</v>
      </c>
      <c r="C14" s="308">
        <v>1793.021</v>
      </c>
      <c r="D14" s="308">
        <v>1926.03</v>
      </c>
      <c r="E14" s="309">
        <v>133.00899999999999</v>
      </c>
      <c r="F14" s="310">
        <v>7.4181510000000006E-2</v>
      </c>
      <c r="G14" s="308">
        <v>2032.1559999999999</v>
      </c>
      <c r="H14" s="309">
        <v>106.126</v>
      </c>
      <c r="I14" s="310">
        <v>5.5100910000000003E-2</v>
      </c>
    </row>
    <row r="15" spans="1:9" ht="15" customHeight="1">
      <c r="A15" s="312" t="s">
        <v>240</v>
      </c>
      <c r="B15" s="313">
        <v>107099.822644</v>
      </c>
      <c r="C15" s="313">
        <v>107569.928</v>
      </c>
      <c r="D15" s="313">
        <v>112692.367</v>
      </c>
      <c r="E15" s="314">
        <v>5122.4390000000003</v>
      </c>
      <c r="F15" s="315">
        <v>4.7619620000000001E-2</v>
      </c>
      <c r="G15" s="313">
        <v>115824.663</v>
      </c>
      <c r="H15" s="314">
        <v>3132.2959999999998</v>
      </c>
      <c r="I15" s="315">
        <v>2.77951E-2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B974A-5F97-454F-9F3F-91114D902905}">
  <sheetPr>
    <pageSetUpPr fitToPage="1"/>
  </sheetPr>
  <dimension ref="A1:N52"/>
  <sheetViews>
    <sheetView showGridLines="0" workbookViewId="0"/>
  </sheetViews>
  <sheetFormatPr baseColWidth="10" defaultRowHeight="15.75"/>
  <cols>
    <col min="1" max="1" width="9.625" customWidth="1"/>
    <col min="2" max="2" width="2.5" customWidth="1"/>
    <col min="3" max="3" width="5" customWidth="1"/>
    <col min="4" max="4" width="18.75" customWidth="1"/>
    <col min="5" max="5" width="2.25" customWidth="1"/>
    <col min="6" max="6" width="7.5" customWidth="1"/>
    <col min="7" max="8" width="6.25" customWidth="1"/>
    <col min="9" max="9" width="7.5" customWidth="1"/>
    <col min="10" max="10" width="1.25" customWidth="1"/>
    <col min="11" max="11" width="7.5" customWidth="1"/>
    <col min="12" max="13" width="6.25" customWidth="1"/>
    <col min="14" max="14" width="7.5" customWidth="1"/>
  </cols>
  <sheetData>
    <row r="1" spans="1:14">
      <c r="A1" s="18" t="s">
        <v>572</v>
      </c>
    </row>
    <row r="2" spans="1:14" ht="15" customHeight="1">
      <c r="A2" s="594" t="s">
        <v>27</v>
      </c>
      <c r="B2" s="595"/>
      <c r="C2" s="595"/>
      <c r="D2" s="595"/>
      <c r="E2" s="595"/>
      <c r="F2" s="618" t="s">
        <v>559</v>
      </c>
      <c r="G2" s="320" t="s">
        <v>560</v>
      </c>
      <c r="H2" s="320" t="s">
        <v>561</v>
      </c>
      <c r="I2" s="618" t="s">
        <v>562</v>
      </c>
      <c r="J2" s="48"/>
      <c r="K2" s="618" t="s">
        <v>563</v>
      </c>
      <c r="L2" s="320" t="s">
        <v>560</v>
      </c>
      <c r="M2" s="320" t="s">
        <v>561</v>
      </c>
      <c r="N2" s="618" t="s">
        <v>564</v>
      </c>
    </row>
    <row r="3" spans="1:14" ht="15" customHeight="1">
      <c r="A3" s="623"/>
      <c r="B3" s="624"/>
      <c r="C3" s="624"/>
      <c r="D3" s="624"/>
      <c r="E3" s="624"/>
      <c r="F3" s="619"/>
      <c r="G3" s="321" t="s">
        <v>565</v>
      </c>
      <c r="H3" s="621" t="s">
        <v>566</v>
      </c>
      <c r="I3" s="619"/>
      <c r="J3" s="321"/>
      <c r="K3" s="619"/>
      <c r="L3" s="321" t="s">
        <v>565</v>
      </c>
      <c r="M3" s="621" t="s">
        <v>566</v>
      </c>
      <c r="N3" s="619"/>
    </row>
    <row r="4" spans="1:14" ht="15" customHeight="1">
      <c r="A4" s="596"/>
      <c r="B4" s="596"/>
      <c r="C4" s="596"/>
      <c r="D4" s="596"/>
      <c r="E4" s="596"/>
      <c r="F4" s="620"/>
      <c r="G4" s="322" t="s">
        <v>567</v>
      </c>
      <c r="H4" s="622"/>
      <c r="I4" s="620"/>
      <c r="J4" s="322"/>
      <c r="K4" s="620"/>
      <c r="L4" s="322" t="s">
        <v>567</v>
      </c>
      <c r="M4" s="622"/>
      <c r="N4" s="620"/>
    </row>
    <row r="5" spans="1:14" ht="15" customHeight="1">
      <c r="A5" s="15" t="s">
        <v>276</v>
      </c>
      <c r="B5" s="15"/>
      <c r="C5" s="15"/>
      <c r="D5" s="15"/>
      <c r="E5" s="15"/>
      <c r="F5" s="58">
        <v>15945.978999999999</v>
      </c>
      <c r="G5" s="323">
        <v>111.968</v>
      </c>
      <c r="H5" s="323">
        <v>272.95</v>
      </c>
      <c r="I5" s="58">
        <v>16106.960999999999</v>
      </c>
      <c r="J5" s="15"/>
      <c r="K5" s="58">
        <v>15888.46</v>
      </c>
      <c r="L5" s="323">
        <v>106.098</v>
      </c>
      <c r="M5" s="323">
        <v>485.25</v>
      </c>
      <c r="N5" s="58">
        <v>16267.611999999999</v>
      </c>
    </row>
    <row r="6" spans="1:14" ht="15" customHeight="1">
      <c r="A6" s="4" t="s">
        <v>284</v>
      </c>
      <c r="B6" s="4"/>
      <c r="C6" s="4"/>
      <c r="D6" s="4"/>
      <c r="E6" s="4"/>
      <c r="F6" s="67">
        <v>12.33</v>
      </c>
      <c r="G6" s="324">
        <v>0</v>
      </c>
      <c r="H6" s="324">
        <v>0.75</v>
      </c>
      <c r="I6" s="67">
        <v>13.08</v>
      </c>
      <c r="J6" s="4"/>
      <c r="K6" s="67">
        <v>12.33</v>
      </c>
      <c r="L6" s="324">
        <v>0</v>
      </c>
      <c r="M6" s="324">
        <v>0.75</v>
      </c>
      <c r="N6" s="67">
        <v>13.08</v>
      </c>
    </row>
    <row r="7" spans="1:14" ht="15" customHeight="1">
      <c r="A7" s="4" t="s">
        <v>285</v>
      </c>
      <c r="B7" s="4"/>
      <c r="C7" s="4"/>
      <c r="D7" s="4"/>
      <c r="E7" s="4"/>
      <c r="F7" s="184">
        <v>275.97699999999998</v>
      </c>
      <c r="G7" s="324">
        <v>0</v>
      </c>
      <c r="H7" s="324">
        <v>3</v>
      </c>
      <c r="I7" s="184">
        <v>278.97699999999998</v>
      </c>
      <c r="J7" s="4"/>
      <c r="K7" s="184">
        <v>278.041</v>
      </c>
      <c r="L7" s="324">
        <v>0</v>
      </c>
      <c r="M7" s="324">
        <v>3</v>
      </c>
      <c r="N7" s="184">
        <v>281.041</v>
      </c>
    </row>
    <row r="8" spans="1:14" ht="15" customHeight="1">
      <c r="A8" s="4" t="s">
        <v>286</v>
      </c>
      <c r="B8" s="4"/>
      <c r="C8" s="4"/>
      <c r="D8" s="4"/>
      <c r="E8" s="4"/>
      <c r="F8" s="184">
        <v>21.210999999999999</v>
      </c>
      <c r="G8" s="324">
        <v>0</v>
      </c>
      <c r="H8" s="324">
        <v>0</v>
      </c>
      <c r="I8" s="184">
        <v>21.210999999999999</v>
      </c>
      <c r="J8" s="4"/>
      <c r="K8" s="184">
        <v>21.431999999999999</v>
      </c>
      <c r="L8" s="324">
        <v>0</v>
      </c>
      <c r="M8" s="324">
        <v>0</v>
      </c>
      <c r="N8" s="184">
        <v>21.431999999999999</v>
      </c>
    </row>
    <row r="9" spans="1:14" ht="15" customHeight="1">
      <c r="A9" s="4" t="s">
        <v>287</v>
      </c>
      <c r="B9" s="4"/>
      <c r="C9" s="4"/>
      <c r="D9" s="4"/>
      <c r="E9" s="4"/>
      <c r="F9" s="184">
        <v>27.488</v>
      </c>
      <c r="G9" s="324">
        <v>0</v>
      </c>
      <c r="H9" s="324">
        <v>0.2</v>
      </c>
      <c r="I9" s="184">
        <v>27.687999999999999</v>
      </c>
      <c r="J9" s="4"/>
      <c r="K9" s="184">
        <v>27.582000000000001</v>
      </c>
      <c r="L9" s="324">
        <v>0</v>
      </c>
      <c r="M9" s="324">
        <v>0.5</v>
      </c>
      <c r="N9" s="184">
        <v>28.082000000000001</v>
      </c>
    </row>
    <row r="10" spans="1:14" ht="15" customHeight="1">
      <c r="A10" s="4" t="s">
        <v>288</v>
      </c>
      <c r="B10" s="4"/>
      <c r="C10" s="4"/>
      <c r="D10" s="4"/>
      <c r="E10" s="4"/>
      <c r="F10" s="184">
        <v>16.600000000000001</v>
      </c>
      <c r="G10" s="324">
        <v>0.2</v>
      </c>
      <c r="H10" s="324">
        <v>0</v>
      </c>
      <c r="I10" s="184">
        <v>16.399999999999999</v>
      </c>
      <c r="J10" s="4"/>
      <c r="K10" s="184">
        <v>16.75</v>
      </c>
      <c r="L10" s="324">
        <v>0.15</v>
      </c>
      <c r="M10" s="324">
        <v>0</v>
      </c>
      <c r="N10" s="184">
        <v>16.600000000000001</v>
      </c>
    </row>
    <row r="11" spans="1:14" ht="15" customHeight="1">
      <c r="A11" s="4" t="s">
        <v>289</v>
      </c>
      <c r="B11" s="4"/>
      <c r="C11" s="4"/>
      <c r="D11" s="4"/>
      <c r="E11" s="4"/>
      <c r="F11" s="184">
        <v>48.9</v>
      </c>
      <c r="G11" s="324">
        <v>0</v>
      </c>
      <c r="H11" s="324">
        <v>0</v>
      </c>
      <c r="I11" s="184">
        <v>48.9</v>
      </c>
      <c r="J11" s="4"/>
      <c r="K11" s="184">
        <v>48.85</v>
      </c>
      <c r="L11" s="324">
        <v>0</v>
      </c>
      <c r="M11" s="324">
        <v>0</v>
      </c>
      <c r="N11" s="184">
        <v>48.85</v>
      </c>
    </row>
    <row r="12" spans="1:14" ht="15" customHeight="1">
      <c r="A12" s="4" t="s">
        <v>290</v>
      </c>
      <c r="B12" s="4"/>
      <c r="C12" s="4"/>
      <c r="D12" s="4"/>
      <c r="E12" s="4"/>
      <c r="F12" s="184">
        <v>652.56700000000001</v>
      </c>
      <c r="G12" s="324">
        <v>10</v>
      </c>
      <c r="H12" s="324">
        <v>35</v>
      </c>
      <c r="I12" s="184">
        <v>677.56700000000001</v>
      </c>
      <c r="J12" s="4"/>
      <c r="K12" s="184">
        <v>660.50699999999995</v>
      </c>
      <c r="L12" s="324">
        <v>10</v>
      </c>
      <c r="M12" s="324">
        <v>40</v>
      </c>
      <c r="N12" s="184">
        <v>690.50699999999995</v>
      </c>
    </row>
    <row r="13" spans="1:14" ht="15" customHeight="1">
      <c r="A13" s="4" t="s">
        <v>291</v>
      </c>
      <c r="B13" s="4"/>
      <c r="C13" s="4"/>
      <c r="D13" s="4"/>
      <c r="E13" s="4"/>
      <c r="F13" s="184">
        <v>4100.3770000000004</v>
      </c>
      <c r="G13" s="324">
        <v>0</v>
      </c>
      <c r="H13" s="324">
        <v>0</v>
      </c>
      <c r="I13" s="184">
        <v>4100.3770000000004</v>
      </c>
      <c r="J13" s="4"/>
      <c r="K13" s="184">
        <v>4112.8230000000003</v>
      </c>
      <c r="L13" s="324">
        <v>0</v>
      </c>
      <c r="M13" s="324">
        <v>0</v>
      </c>
      <c r="N13" s="184">
        <v>4112.8230000000003</v>
      </c>
    </row>
    <row r="14" spans="1:14" ht="15" customHeight="1">
      <c r="A14" s="4" t="s">
        <v>292</v>
      </c>
      <c r="B14" s="4"/>
      <c r="C14" s="4"/>
      <c r="D14" s="4"/>
      <c r="E14" s="4"/>
      <c r="F14" s="184">
        <v>624.149</v>
      </c>
      <c r="G14" s="324">
        <v>0</v>
      </c>
      <c r="H14" s="324">
        <v>14</v>
      </c>
      <c r="I14" s="184">
        <v>638.149</v>
      </c>
      <c r="J14" s="4"/>
      <c r="K14" s="184">
        <v>629.61400000000003</v>
      </c>
      <c r="L14" s="324">
        <v>0</v>
      </c>
      <c r="M14" s="324">
        <v>16</v>
      </c>
      <c r="N14" s="184">
        <v>645.61400000000003</v>
      </c>
    </row>
    <row r="15" spans="1:14" ht="15" customHeight="1">
      <c r="A15" s="4" t="s">
        <v>293</v>
      </c>
      <c r="B15" s="4"/>
      <c r="C15" s="4"/>
      <c r="D15" s="4"/>
      <c r="E15" s="4"/>
      <c r="F15" s="184">
        <v>2419.0659999999998</v>
      </c>
      <c r="G15" s="324">
        <v>15</v>
      </c>
      <c r="H15" s="324">
        <v>60</v>
      </c>
      <c r="I15" s="184">
        <v>2464.0659999999998</v>
      </c>
      <c r="J15" s="4"/>
      <c r="K15" s="184">
        <v>2423.9859999999999</v>
      </c>
      <c r="L15" s="324">
        <v>15</v>
      </c>
      <c r="M15" s="324">
        <v>60</v>
      </c>
      <c r="N15" s="184">
        <v>2468.9859999999999</v>
      </c>
    </row>
    <row r="16" spans="1:14" ht="15" customHeight="1">
      <c r="A16" s="4" t="s">
        <v>36</v>
      </c>
      <c r="B16" s="4"/>
      <c r="C16" s="4"/>
      <c r="D16" s="4"/>
      <c r="E16" s="4"/>
      <c r="F16" s="184">
        <v>5148.3909999999996</v>
      </c>
      <c r="G16" s="324">
        <v>0</v>
      </c>
      <c r="H16" s="324">
        <v>150</v>
      </c>
      <c r="I16" s="184">
        <v>5298.3909999999996</v>
      </c>
      <c r="J16" s="4"/>
      <c r="K16" s="184">
        <v>5183.9719999999998</v>
      </c>
      <c r="L16" s="324">
        <v>0</v>
      </c>
      <c r="M16" s="324">
        <v>250</v>
      </c>
      <c r="N16" s="184">
        <v>5433.9719999999998</v>
      </c>
    </row>
    <row r="17" spans="1:14" ht="15" customHeight="1">
      <c r="A17" s="4" t="s">
        <v>294</v>
      </c>
      <c r="B17" s="4"/>
      <c r="C17" s="4"/>
      <c r="D17" s="4"/>
      <c r="E17" s="4"/>
      <c r="F17" s="184">
        <v>1450.223</v>
      </c>
      <c r="G17" s="324">
        <v>11.808</v>
      </c>
      <c r="H17" s="324">
        <v>10</v>
      </c>
      <c r="I17" s="184">
        <v>1448.415</v>
      </c>
      <c r="J17" s="4"/>
      <c r="K17" s="184">
        <v>1443.4970000000001</v>
      </c>
      <c r="L17" s="324">
        <v>11.808</v>
      </c>
      <c r="M17" s="324">
        <v>0</v>
      </c>
      <c r="N17" s="184">
        <v>1431.6890000000001</v>
      </c>
    </row>
    <row r="18" spans="1:14" ht="15" customHeight="1">
      <c r="A18" s="4" t="s">
        <v>53</v>
      </c>
      <c r="B18" s="4"/>
      <c r="C18" s="4"/>
      <c r="D18" s="4"/>
      <c r="E18" s="4"/>
      <c r="F18" s="184">
        <v>0</v>
      </c>
      <c r="G18" s="324">
        <v>0</v>
      </c>
      <c r="H18" s="324">
        <v>0</v>
      </c>
      <c r="I18" s="184">
        <v>0</v>
      </c>
      <c r="J18" s="4"/>
      <c r="K18" s="184">
        <v>0</v>
      </c>
      <c r="L18" s="324">
        <v>0</v>
      </c>
      <c r="M18" s="324">
        <v>0</v>
      </c>
      <c r="N18" s="184">
        <v>0</v>
      </c>
    </row>
    <row r="19" spans="1:14" ht="15" customHeight="1">
      <c r="A19" s="4" t="s">
        <v>571</v>
      </c>
      <c r="B19" s="4"/>
      <c r="C19" s="4"/>
      <c r="D19" s="4"/>
      <c r="E19" s="4"/>
      <c r="F19" s="184">
        <v>608.57899999999995</v>
      </c>
      <c r="G19" s="324">
        <v>74.959999999999994</v>
      </c>
      <c r="H19" s="324">
        <v>0</v>
      </c>
      <c r="I19" s="184">
        <v>533.61900000000003</v>
      </c>
      <c r="J19" s="4"/>
      <c r="K19" s="184">
        <v>609.29999999999995</v>
      </c>
      <c r="L19" s="324">
        <v>69.14</v>
      </c>
      <c r="M19" s="324">
        <v>0</v>
      </c>
      <c r="N19" s="184">
        <v>540.16</v>
      </c>
    </row>
    <row r="20" spans="1:14" ht="15" customHeight="1">
      <c r="A20" s="4" t="s">
        <v>295</v>
      </c>
      <c r="B20" s="4"/>
      <c r="C20" s="4"/>
      <c r="D20" s="4"/>
      <c r="E20" s="4"/>
      <c r="F20" s="184">
        <v>540.12099999999998</v>
      </c>
      <c r="G20" s="324">
        <v>0</v>
      </c>
      <c r="H20" s="324">
        <v>0</v>
      </c>
      <c r="I20" s="184">
        <v>540.12099999999998</v>
      </c>
      <c r="J20" s="4"/>
      <c r="K20" s="184">
        <v>419.77600000000001</v>
      </c>
      <c r="L20" s="324">
        <v>0</v>
      </c>
      <c r="M20" s="324">
        <v>115</v>
      </c>
      <c r="N20" s="184">
        <v>534.77599999999995</v>
      </c>
    </row>
    <row r="21" spans="1:14" ht="15" customHeight="1">
      <c r="A21" s="15" t="s">
        <v>279</v>
      </c>
      <c r="B21" s="15"/>
      <c r="C21" s="15"/>
      <c r="D21" s="15"/>
      <c r="E21" s="15"/>
      <c r="F21" s="58">
        <v>65669.562999999995</v>
      </c>
      <c r="G21" s="16">
        <v>78.978999999999999</v>
      </c>
      <c r="H21" s="16">
        <v>15</v>
      </c>
      <c r="I21" s="58">
        <v>65605.584000000003</v>
      </c>
      <c r="J21" s="15"/>
      <c r="K21" s="58">
        <v>66471.807000000001</v>
      </c>
      <c r="L21" s="323">
        <v>80.039000000000001</v>
      </c>
      <c r="M21" s="323">
        <v>24</v>
      </c>
      <c r="N21" s="58">
        <v>66415.767999999996</v>
      </c>
    </row>
    <row r="22" spans="1:14" ht="15" customHeight="1">
      <c r="A22" s="4" t="s">
        <v>33</v>
      </c>
      <c r="B22" s="4"/>
      <c r="C22" s="4"/>
      <c r="D22" s="4"/>
      <c r="E22" s="4"/>
      <c r="F22" s="184">
        <v>10975.207</v>
      </c>
      <c r="G22" s="324">
        <v>4.7</v>
      </c>
      <c r="H22" s="324">
        <v>0</v>
      </c>
      <c r="I22" s="184">
        <v>10970.507</v>
      </c>
      <c r="J22" s="4"/>
      <c r="K22" s="184">
        <v>10695.046</v>
      </c>
      <c r="L22" s="324">
        <v>4.7</v>
      </c>
      <c r="M22" s="324">
        <v>0</v>
      </c>
      <c r="N22" s="184">
        <v>10690.346</v>
      </c>
    </row>
    <row r="23" spans="1:14" ht="15" customHeight="1">
      <c r="A23" s="325" t="s">
        <v>568</v>
      </c>
      <c r="B23" s="23"/>
      <c r="C23" s="23"/>
      <c r="D23" s="23"/>
      <c r="E23" s="23"/>
      <c r="F23" s="181">
        <v>8190.6459999999997</v>
      </c>
      <c r="G23" s="324">
        <v>4.7</v>
      </c>
      <c r="H23" s="324">
        <v>0</v>
      </c>
      <c r="I23" s="181">
        <v>8185.9459999999999</v>
      </c>
      <c r="J23" s="23"/>
      <c r="K23" s="181">
        <v>7992.5460000000003</v>
      </c>
      <c r="L23" s="324">
        <v>4.7</v>
      </c>
      <c r="M23" s="324">
        <v>0</v>
      </c>
      <c r="N23" s="181">
        <v>7987.8459999999995</v>
      </c>
    </row>
    <row r="24" spans="1:14" ht="15" customHeight="1">
      <c r="A24" s="4" t="s">
        <v>35</v>
      </c>
      <c r="B24" s="4"/>
      <c r="C24" s="4"/>
      <c r="D24" s="4"/>
      <c r="E24" s="4"/>
      <c r="F24" s="184">
        <v>6362.7089999999998</v>
      </c>
      <c r="G24" s="324">
        <v>70</v>
      </c>
      <c r="H24" s="324">
        <v>0</v>
      </c>
      <c r="I24" s="184">
        <v>6292.7089999999998</v>
      </c>
      <c r="J24" s="4"/>
      <c r="K24" s="184">
        <v>6513.24</v>
      </c>
      <c r="L24" s="324">
        <v>70</v>
      </c>
      <c r="M24" s="324">
        <v>0</v>
      </c>
      <c r="N24" s="184">
        <v>6443.24</v>
      </c>
    </row>
    <row r="25" spans="1:14" ht="15" customHeight="1">
      <c r="A25" s="4" t="s">
        <v>296</v>
      </c>
      <c r="B25" s="4"/>
      <c r="C25" s="4"/>
      <c r="D25" s="4"/>
      <c r="E25" s="4"/>
      <c r="F25" s="184">
        <v>21287.133999999998</v>
      </c>
      <c r="G25" s="324">
        <v>0</v>
      </c>
      <c r="H25" s="324">
        <v>0</v>
      </c>
      <c r="I25" s="184">
        <v>21287.133999999998</v>
      </c>
      <c r="J25" s="4"/>
      <c r="K25" s="184">
        <v>22270.355</v>
      </c>
      <c r="L25" s="324">
        <v>0</v>
      </c>
      <c r="M25" s="324">
        <v>0</v>
      </c>
      <c r="N25" s="184">
        <v>22270.355</v>
      </c>
    </row>
    <row r="26" spans="1:14" ht="15" customHeight="1">
      <c r="A26" s="325" t="s">
        <v>568</v>
      </c>
      <c r="B26" s="23"/>
      <c r="C26" s="23"/>
      <c r="D26" s="23"/>
      <c r="E26" s="23"/>
      <c r="F26" s="181">
        <v>21287.133999999998</v>
      </c>
      <c r="G26" s="324">
        <v>0</v>
      </c>
      <c r="H26" s="324">
        <v>0</v>
      </c>
      <c r="I26" s="181">
        <v>21287.133999999998</v>
      </c>
      <c r="J26" s="23"/>
      <c r="K26" s="181">
        <v>22270.355</v>
      </c>
      <c r="L26" s="324">
        <v>0</v>
      </c>
      <c r="M26" s="324">
        <v>0</v>
      </c>
      <c r="N26" s="181">
        <v>22270.355</v>
      </c>
    </row>
    <row r="27" spans="1:14" ht="15" customHeight="1">
      <c r="A27" s="4" t="s">
        <v>297</v>
      </c>
      <c r="B27" s="4"/>
      <c r="C27" s="4"/>
      <c r="D27" s="4"/>
      <c r="E27" s="4"/>
      <c r="F27" s="184">
        <v>14131.816000000001</v>
      </c>
      <c r="G27" s="324">
        <v>0</v>
      </c>
      <c r="H27" s="324">
        <v>0</v>
      </c>
      <c r="I27" s="184">
        <v>14131.816000000001</v>
      </c>
      <c r="J27" s="4"/>
      <c r="K27" s="184">
        <v>14482.249</v>
      </c>
      <c r="L27" s="324">
        <v>0</v>
      </c>
      <c r="M27" s="324">
        <v>0</v>
      </c>
      <c r="N27" s="184">
        <v>14482.249</v>
      </c>
    </row>
    <row r="28" spans="1:14" ht="15" customHeight="1">
      <c r="A28" s="4" t="s">
        <v>298</v>
      </c>
      <c r="B28" s="4"/>
      <c r="C28" s="4"/>
      <c r="D28" s="4"/>
      <c r="E28" s="4"/>
      <c r="F28" s="184">
        <v>3358.4690000000001</v>
      </c>
      <c r="G28" s="324">
        <v>4.2789999999999999</v>
      </c>
      <c r="H28" s="324">
        <v>15</v>
      </c>
      <c r="I28" s="184">
        <v>3369.19</v>
      </c>
      <c r="J28" s="4"/>
      <c r="K28" s="184">
        <v>3426.5880000000002</v>
      </c>
      <c r="L28" s="324">
        <v>5.3390000000000004</v>
      </c>
      <c r="M28" s="324">
        <v>24</v>
      </c>
      <c r="N28" s="184">
        <v>3445.2489999999998</v>
      </c>
    </row>
    <row r="29" spans="1:14" ht="15" customHeight="1">
      <c r="A29" s="325" t="s">
        <v>568</v>
      </c>
      <c r="B29" s="23"/>
      <c r="C29" s="23"/>
      <c r="D29" s="23"/>
      <c r="E29" s="23"/>
      <c r="F29" s="181">
        <v>1009.148</v>
      </c>
      <c r="G29" s="324">
        <v>0</v>
      </c>
      <c r="H29" s="324">
        <v>0</v>
      </c>
      <c r="I29" s="181">
        <v>1009.148</v>
      </c>
      <c r="J29" s="23"/>
      <c r="K29" s="181">
        <v>1049.7059999999999</v>
      </c>
      <c r="L29" s="324">
        <v>0</v>
      </c>
      <c r="M29" s="324">
        <v>0</v>
      </c>
      <c r="N29" s="181">
        <v>1049.7059999999999</v>
      </c>
    </row>
    <row r="30" spans="1:14" ht="15" customHeight="1">
      <c r="A30" s="4" t="s">
        <v>54</v>
      </c>
      <c r="B30" s="4"/>
      <c r="C30" s="4"/>
      <c r="D30" s="4"/>
      <c r="E30" s="4"/>
      <c r="F30" s="184">
        <v>9554.2279999999992</v>
      </c>
      <c r="G30" s="324">
        <v>0</v>
      </c>
      <c r="H30" s="324">
        <v>0</v>
      </c>
      <c r="I30" s="184">
        <v>9554.2279999999992</v>
      </c>
      <c r="J30" s="4"/>
      <c r="K30" s="184">
        <v>9084.3289999999997</v>
      </c>
      <c r="L30" s="324">
        <v>0</v>
      </c>
      <c r="M30" s="324">
        <v>0</v>
      </c>
      <c r="N30" s="184">
        <v>9084.3289999999997</v>
      </c>
    </row>
    <row r="31" spans="1:14" ht="15" customHeight="1">
      <c r="A31" s="15" t="s">
        <v>280</v>
      </c>
      <c r="B31" s="15"/>
      <c r="C31" s="15"/>
      <c r="D31" s="15"/>
      <c r="E31" s="15"/>
      <c r="F31" s="58">
        <v>21656.904999999999</v>
      </c>
      <c r="G31" s="16">
        <v>130.60400000000001</v>
      </c>
      <c r="H31" s="16">
        <v>0</v>
      </c>
      <c r="I31" s="58">
        <v>21526.300999999999</v>
      </c>
      <c r="J31" s="15"/>
      <c r="K31" s="58">
        <v>21694.297999999999</v>
      </c>
      <c r="L31" s="323">
        <v>17.821000000000002</v>
      </c>
      <c r="M31" s="323">
        <v>20</v>
      </c>
      <c r="N31" s="58">
        <v>21696.476999999999</v>
      </c>
    </row>
    <row r="32" spans="1:14" ht="15" customHeight="1">
      <c r="A32" s="4" t="s">
        <v>299</v>
      </c>
      <c r="B32" s="4"/>
      <c r="C32" s="4"/>
      <c r="D32" s="4"/>
      <c r="E32" s="4"/>
      <c r="F32" s="184">
        <v>12860.529</v>
      </c>
      <c r="G32" s="324">
        <v>101.871</v>
      </c>
      <c r="H32" s="324">
        <v>0</v>
      </c>
      <c r="I32" s="184">
        <v>12758.657999999999</v>
      </c>
      <c r="J32" s="4"/>
      <c r="K32" s="184">
        <v>12942.115</v>
      </c>
      <c r="L32" s="324">
        <v>0</v>
      </c>
      <c r="M32" s="324">
        <v>20</v>
      </c>
      <c r="N32" s="184">
        <v>12962.115</v>
      </c>
    </row>
    <row r="33" spans="1:14" ht="15" customHeight="1">
      <c r="A33" s="4" t="s">
        <v>300</v>
      </c>
      <c r="B33" s="4"/>
      <c r="C33" s="4"/>
      <c r="D33" s="4"/>
      <c r="E33" s="4"/>
      <c r="F33" s="184">
        <v>7360.5069999999996</v>
      </c>
      <c r="G33" s="324">
        <v>20.861999999999998</v>
      </c>
      <c r="H33" s="324">
        <v>0</v>
      </c>
      <c r="I33" s="184">
        <v>7339.6450000000004</v>
      </c>
      <c r="J33" s="4"/>
      <c r="K33" s="184">
        <v>7324.7719999999999</v>
      </c>
      <c r="L33" s="324">
        <v>0</v>
      </c>
      <c r="M33" s="324">
        <v>0</v>
      </c>
      <c r="N33" s="184">
        <v>7324.7719999999999</v>
      </c>
    </row>
    <row r="34" spans="1:14" ht="15" customHeight="1">
      <c r="A34" s="4" t="s">
        <v>301</v>
      </c>
      <c r="B34" s="4"/>
      <c r="C34" s="4"/>
      <c r="D34" s="4"/>
      <c r="E34" s="4"/>
      <c r="F34" s="184">
        <v>608.70000000000005</v>
      </c>
      <c r="G34" s="324">
        <v>4.4580000000000002</v>
      </c>
      <c r="H34" s="324">
        <v>0</v>
      </c>
      <c r="I34" s="184">
        <v>604.24199999999996</v>
      </c>
      <c r="J34" s="4"/>
      <c r="K34" s="184">
        <v>617.9</v>
      </c>
      <c r="L34" s="324">
        <v>14.407999999999999</v>
      </c>
      <c r="M34" s="324">
        <v>0</v>
      </c>
      <c r="N34" s="184">
        <v>603.49199999999996</v>
      </c>
    </row>
    <row r="35" spans="1:14" ht="15" customHeight="1">
      <c r="A35" s="4" t="s">
        <v>302</v>
      </c>
      <c r="B35" s="4"/>
      <c r="C35" s="4"/>
      <c r="D35" s="4"/>
      <c r="E35" s="4"/>
      <c r="F35" s="184">
        <v>223.709</v>
      </c>
      <c r="G35" s="324">
        <v>3.4129999999999998</v>
      </c>
      <c r="H35" s="324">
        <v>0</v>
      </c>
      <c r="I35" s="184">
        <v>220.29599999999999</v>
      </c>
      <c r="J35" s="4"/>
      <c r="K35" s="184">
        <v>218.59700000000001</v>
      </c>
      <c r="L35" s="324">
        <v>3.4129999999999998</v>
      </c>
      <c r="M35" s="324">
        <v>0</v>
      </c>
      <c r="N35" s="184">
        <v>215.184</v>
      </c>
    </row>
    <row r="36" spans="1:14" ht="15" customHeight="1">
      <c r="A36" s="4" t="s">
        <v>303</v>
      </c>
      <c r="B36" s="4"/>
      <c r="C36" s="4"/>
      <c r="D36" s="4"/>
      <c r="E36" s="4"/>
      <c r="F36" s="184">
        <v>603.46</v>
      </c>
      <c r="G36" s="324">
        <v>0</v>
      </c>
      <c r="H36" s="324">
        <v>0</v>
      </c>
      <c r="I36" s="184">
        <v>603.46</v>
      </c>
      <c r="J36" s="4"/>
      <c r="K36" s="184">
        <v>590.91399999999999</v>
      </c>
      <c r="L36" s="324">
        <v>0</v>
      </c>
      <c r="M36" s="324">
        <v>0</v>
      </c>
      <c r="N36" s="184">
        <v>590.91399999999999</v>
      </c>
    </row>
    <row r="37" spans="1:14" ht="15" customHeight="1">
      <c r="A37" s="15" t="s">
        <v>281</v>
      </c>
      <c r="B37" s="15"/>
      <c r="C37" s="15"/>
      <c r="D37" s="15"/>
      <c r="E37" s="15"/>
      <c r="F37" s="58">
        <v>16186.04</v>
      </c>
      <c r="G37" s="16">
        <v>306.35599999999999</v>
      </c>
      <c r="H37" s="16">
        <v>55</v>
      </c>
      <c r="I37" s="58">
        <v>15934.683999999999</v>
      </c>
      <c r="J37" s="15"/>
      <c r="K37" s="58">
        <v>16184.037</v>
      </c>
      <c r="L37" s="323">
        <v>161.00899999999999</v>
      </c>
      <c r="M37" s="323">
        <v>61</v>
      </c>
      <c r="N37" s="58">
        <v>16084.028</v>
      </c>
    </row>
    <row r="38" spans="1:14" ht="15" customHeight="1">
      <c r="A38" s="4" t="s">
        <v>304</v>
      </c>
      <c r="B38" s="4"/>
      <c r="C38" s="4"/>
      <c r="D38" s="4"/>
      <c r="E38" s="4"/>
      <c r="F38" s="184">
        <v>1011.462</v>
      </c>
      <c r="G38" s="324">
        <v>85.364000000000004</v>
      </c>
      <c r="H38" s="324">
        <v>10</v>
      </c>
      <c r="I38" s="184">
        <v>936.09799999999996</v>
      </c>
      <c r="J38" s="4"/>
      <c r="K38" s="184">
        <v>1294.6679999999999</v>
      </c>
      <c r="L38" s="324">
        <v>10.364000000000001</v>
      </c>
      <c r="M38" s="324">
        <v>10</v>
      </c>
      <c r="N38" s="184">
        <v>1294.3040000000001</v>
      </c>
    </row>
    <row r="39" spans="1:14" ht="15" customHeight="1">
      <c r="A39" s="4" t="s">
        <v>305</v>
      </c>
      <c r="B39" s="4"/>
      <c r="C39" s="4"/>
      <c r="D39" s="4"/>
      <c r="E39" s="4"/>
      <c r="F39" s="184">
        <v>6725.6589999999997</v>
      </c>
      <c r="G39" s="324">
        <v>30.568000000000001</v>
      </c>
      <c r="H39" s="324">
        <v>25</v>
      </c>
      <c r="I39" s="184">
        <v>6720.0910000000003</v>
      </c>
      <c r="J39" s="4"/>
      <c r="K39" s="184">
        <v>6809.125</v>
      </c>
      <c r="L39" s="324">
        <v>29.631</v>
      </c>
      <c r="M39" s="324">
        <v>25</v>
      </c>
      <c r="N39" s="184">
        <v>6804.4939999999997</v>
      </c>
    </row>
    <row r="40" spans="1:14" ht="15" customHeight="1">
      <c r="A40" s="4" t="s">
        <v>569</v>
      </c>
      <c r="B40" s="4"/>
      <c r="C40" s="4"/>
      <c r="D40" s="4"/>
      <c r="E40" s="4"/>
      <c r="F40" s="184">
        <v>2842.8919999999998</v>
      </c>
      <c r="G40" s="324">
        <v>0</v>
      </c>
      <c r="H40" s="324">
        <v>20</v>
      </c>
      <c r="I40" s="184">
        <v>2862.8919999999998</v>
      </c>
      <c r="J40" s="4"/>
      <c r="K40" s="184">
        <v>2749.3780000000002</v>
      </c>
      <c r="L40" s="324">
        <v>0</v>
      </c>
      <c r="M40" s="324">
        <v>26</v>
      </c>
      <c r="N40" s="184">
        <v>2775.3780000000002</v>
      </c>
    </row>
    <row r="41" spans="1:14" ht="15" customHeight="1">
      <c r="A41" s="325" t="s">
        <v>568</v>
      </c>
      <c r="B41" s="23"/>
      <c r="C41" s="23"/>
      <c r="D41" s="23"/>
      <c r="E41" s="23"/>
      <c r="F41" s="181">
        <v>1355.884</v>
      </c>
      <c r="G41" s="324">
        <v>0</v>
      </c>
      <c r="H41" s="324">
        <v>0</v>
      </c>
      <c r="I41" s="181">
        <v>1355.884</v>
      </c>
      <c r="J41" s="23"/>
      <c r="K41" s="181">
        <v>1279.2380000000001</v>
      </c>
      <c r="L41" s="324">
        <v>0</v>
      </c>
      <c r="M41" s="324">
        <v>0</v>
      </c>
      <c r="N41" s="181">
        <v>1279.2380000000001</v>
      </c>
    </row>
    <row r="42" spans="1:14" ht="15" customHeight="1">
      <c r="A42" s="4" t="s">
        <v>306</v>
      </c>
      <c r="B42" s="4"/>
      <c r="C42" s="4"/>
      <c r="D42" s="4"/>
      <c r="E42" s="4"/>
      <c r="F42" s="184">
        <v>965.05200000000002</v>
      </c>
      <c r="G42" s="324">
        <v>52.62</v>
      </c>
      <c r="H42" s="324">
        <v>0</v>
      </c>
      <c r="I42" s="184">
        <v>912.43200000000002</v>
      </c>
      <c r="J42" s="4"/>
      <c r="K42" s="184">
        <v>974.678</v>
      </c>
      <c r="L42" s="324">
        <v>19</v>
      </c>
      <c r="M42" s="324">
        <v>0</v>
      </c>
      <c r="N42" s="184">
        <v>955.678</v>
      </c>
    </row>
    <row r="43" spans="1:14" ht="15" customHeight="1">
      <c r="A43" s="4" t="s">
        <v>307</v>
      </c>
      <c r="B43" s="4"/>
      <c r="C43" s="4"/>
      <c r="D43" s="4"/>
      <c r="E43" s="4"/>
      <c r="F43" s="184">
        <v>3605.8240000000001</v>
      </c>
      <c r="G43" s="324">
        <v>0</v>
      </c>
      <c r="H43" s="324">
        <v>0</v>
      </c>
      <c r="I43" s="184">
        <v>3605.8240000000001</v>
      </c>
      <c r="J43" s="4"/>
      <c r="K43" s="184">
        <v>3370.3359999999998</v>
      </c>
      <c r="L43" s="324">
        <v>0</v>
      </c>
      <c r="M43" s="324">
        <v>0</v>
      </c>
      <c r="N43" s="184">
        <v>3370.3359999999998</v>
      </c>
    </row>
    <row r="44" spans="1:14" ht="15" customHeight="1">
      <c r="A44" s="325" t="s">
        <v>568</v>
      </c>
      <c r="B44" s="328"/>
      <c r="C44" s="23"/>
      <c r="D44" s="23"/>
      <c r="E44" s="23"/>
      <c r="F44" s="181">
        <v>1342.4839999999999</v>
      </c>
      <c r="G44" s="324">
        <v>0</v>
      </c>
      <c r="H44" s="324">
        <v>0</v>
      </c>
      <c r="I44" s="181">
        <v>1342.4839999999999</v>
      </c>
      <c r="J44" s="23"/>
      <c r="K44" s="181">
        <v>1398.4849999999999</v>
      </c>
      <c r="L44" s="324">
        <v>0</v>
      </c>
      <c r="M44" s="324">
        <v>0</v>
      </c>
      <c r="N44" s="181">
        <v>1398.4849999999999</v>
      </c>
    </row>
    <row r="45" spans="1:14" ht="15" customHeight="1">
      <c r="A45" s="4" t="s">
        <v>308</v>
      </c>
      <c r="B45" s="4"/>
      <c r="C45" s="4"/>
      <c r="D45" s="4"/>
      <c r="E45" s="4"/>
      <c r="F45" s="184">
        <v>1034.9000000000001</v>
      </c>
      <c r="G45" s="324">
        <v>137.804</v>
      </c>
      <c r="H45" s="324">
        <v>0</v>
      </c>
      <c r="I45" s="184">
        <v>897.096</v>
      </c>
      <c r="J45" s="4"/>
      <c r="K45" s="184">
        <v>985.601</v>
      </c>
      <c r="L45" s="324">
        <v>102.014</v>
      </c>
      <c r="M45" s="324">
        <v>0</v>
      </c>
      <c r="N45" s="184">
        <v>883.58699999999999</v>
      </c>
    </row>
    <row r="46" spans="1:14" ht="15" customHeight="1">
      <c r="A46" s="325" t="s">
        <v>568</v>
      </c>
      <c r="B46" s="23"/>
      <c r="C46" s="23"/>
      <c r="D46" s="23"/>
      <c r="E46" s="23"/>
      <c r="F46" s="181">
        <v>7.0060000000000002</v>
      </c>
      <c r="G46" s="324">
        <v>0</v>
      </c>
      <c r="H46" s="324">
        <v>0</v>
      </c>
      <c r="I46" s="181">
        <v>7.0060000000000002</v>
      </c>
      <c r="J46" s="23"/>
      <c r="K46" s="181">
        <v>7.0060000000000002</v>
      </c>
      <c r="L46" s="324">
        <v>0</v>
      </c>
      <c r="M46" s="324">
        <v>0</v>
      </c>
      <c r="N46" s="181">
        <v>7.0060000000000002</v>
      </c>
    </row>
    <row r="47" spans="1:14" ht="15" customHeight="1">
      <c r="A47" s="4" t="s">
        <v>309</v>
      </c>
      <c r="B47" s="4"/>
      <c r="C47" s="4"/>
      <c r="D47" s="4"/>
      <c r="E47" s="4"/>
      <c r="F47" s="184">
        <v>0.251</v>
      </c>
      <c r="G47" s="324">
        <v>0</v>
      </c>
      <c r="H47" s="324">
        <v>0</v>
      </c>
      <c r="I47" s="184">
        <v>0.251</v>
      </c>
      <c r="J47" s="4"/>
      <c r="K47" s="184">
        <v>0.251</v>
      </c>
      <c r="L47" s="324">
        <v>0</v>
      </c>
      <c r="M47" s="324">
        <v>0</v>
      </c>
      <c r="N47" s="184">
        <v>0.251</v>
      </c>
    </row>
    <row r="48" spans="1:14" ht="15" customHeight="1">
      <c r="A48" s="325" t="s">
        <v>568</v>
      </c>
      <c r="B48" s="23"/>
      <c r="C48" s="23"/>
      <c r="D48" s="23"/>
      <c r="E48" s="23"/>
      <c r="F48" s="181">
        <v>0</v>
      </c>
      <c r="G48" s="324">
        <v>0</v>
      </c>
      <c r="H48" s="324">
        <v>0</v>
      </c>
      <c r="I48" s="181">
        <v>0</v>
      </c>
      <c r="J48" s="23"/>
      <c r="K48" s="181">
        <v>0</v>
      </c>
      <c r="L48" s="324">
        <v>0</v>
      </c>
      <c r="M48" s="324">
        <v>0</v>
      </c>
      <c r="N48" s="181">
        <v>0</v>
      </c>
    </row>
    <row r="49" spans="1:14" ht="15" customHeight="1">
      <c r="A49" s="15" t="s">
        <v>283</v>
      </c>
      <c r="B49" s="15"/>
      <c r="C49" s="15"/>
      <c r="D49" s="15"/>
      <c r="E49" s="15"/>
      <c r="F49" s="58">
        <v>8748.9519999999993</v>
      </c>
      <c r="G49" s="16"/>
      <c r="H49" s="16"/>
      <c r="I49" s="58">
        <v>8748.9519999999993</v>
      </c>
      <c r="J49" s="15"/>
      <c r="K49" s="58">
        <v>8740.0229999999992</v>
      </c>
      <c r="L49" s="323">
        <v>0</v>
      </c>
      <c r="M49" s="323"/>
      <c r="N49" s="58">
        <v>8740.0229999999992</v>
      </c>
    </row>
    <row r="50" spans="1:14" ht="15" customHeight="1">
      <c r="A50" s="4" t="s">
        <v>310</v>
      </c>
      <c r="B50" s="4"/>
      <c r="C50" s="4"/>
      <c r="D50" s="4"/>
      <c r="E50" s="4"/>
      <c r="F50" s="184">
        <v>3.5000000000000003E-2</v>
      </c>
      <c r="G50" s="324">
        <v>0</v>
      </c>
      <c r="H50" s="324">
        <v>0</v>
      </c>
      <c r="I50" s="184">
        <v>3.5000000000000003E-2</v>
      </c>
      <c r="J50" s="4"/>
      <c r="K50" s="184">
        <v>3.5000000000000003E-2</v>
      </c>
      <c r="L50" s="324">
        <v>0</v>
      </c>
      <c r="M50" s="324">
        <v>0</v>
      </c>
      <c r="N50" s="184">
        <v>3.5000000000000003E-2</v>
      </c>
    </row>
    <row r="51" spans="1:14" ht="15" customHeight="1">
      <c r="A51" s="4" t="s">
        <v>34</v>
      </c>
      <c r="B51" s="4"/>
      <c r="C51" s="4"/>
      <c r="D51" s="4"/>
      <c r="E51" s="4"/>
      <c r="F51" s="184">
        <v>8748.9169999999995</v>
      </c>
      <c r="G51" s="324">
        <v>0</v>
      </c>
      <c r="H51" s="324">
        <v>0</v>
      </c>
      <c r="I51" s="184">
        <v>8748.9169999999995</v>
      </c>
      <c r="J51" s="4"/>
      <c r="K51" s="184">
        <v>8739.9879999999994</v>
      </c>
      <c r="L51" s="324">
        <v>0</v>
      </c>
      <c r="M51" s="324">
        <v>0</v>
      </c>
      <c r="N51" s="184">
        <v>8739.9879999999994</v>
      </c>
    </row>
    <row r="52" spans="1:14" ht="15" customHeight="1">
      <c r="A52" s="26" t="s">
        <v>570</v>
      </c>
      <c r="B52" s="26"/>
      <c r="C52" s="26"/>
      <c r="D52" s="26"/>
      <c r="E52" s="26"/>
      <c r="F52" s="326">
        <v>128207.439</v>
      </c>
      <c r="G52" s="327">
        <v>627.90700000000004</v>
      </c>
      <c r="H52" s="327">
        <v>342.95</v>
      </c>
      <c r="I52" s="326">
        <v>127922.482</v>
      </c>
      <c r="J52" s="26"/>
      <c r="K52" s="326">
        <v>128978.625</v>
      </c>
      <c r="L52" s="327">
        <v>364.96699999999998</v>
      </c>
      <c r="M52" s="327">
        <v>590.25</v>
      </c>
      <c r="N52" s="326">
        <v>129203.908</v>
      </c>
    </row>
  </sheetData>
  <mergeCells count="7">
    <mergeCell ref="N2:N4"/>
    <mergeCell ref="H3:H4"/>
    <mergeCell ref="M3:M4"/>
    <mergeCell ref="A2:E4"/>
    <mergeCell ref="F2:F4"/>
    <mergeCell ref="I2:I4"/>
    <mergeCell ref="K2:K4"/>
  </mergeCells>
  <pageMargins left="0.7" right="0.7" top="0.78740157499999996" bottom="0.78740157499999996" header="0.3" footer="0.3"/>
  <pageSetup paperSize="9" scale="85" fitToHeight="0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17588-7BA9-44E8-A25F-1055592219BF}">
  <sheetPr>
    <pageSetUpPr fitToPage="1"/>
  </sheetPr>
  <dimension ref="A1:E55"/>
  <sheetViews>
    <sheetView showGridLines="0" workbookViewId="0"/>
  </sheetViews>
  <sheetFormatPr baseColWidth="10" defaultRowHeight="15.75"/>
  <cols>
    <col min="1" max="1" width="2.125" customWidth="1"/>
    <col min="2" max="2" width="38.75" customWidth="1"/>
    <col min="3" max="3" width="49.5" customWidth="1"/>
    <col min="4" max="5" width="7.875" customWidth="1"/>
  </cols>
  <sheetData>
    <row r="1" spans="1:5">
      <c r="A1" s="18" t="s">
        <v>626</v>
      </c>
    </row>
    <row r="2" spans="1:5" ht="15" customHeight="1">
      <c r="A2" s="625" t="s">
        <v>573</v>
      </c>
      <c r="B2" s="625"/>
      <c r="C2" s="625"/>
      <c r="D2" s="627" t="s">
        <v>27</v>
      </c>
      <c r="E2" s="627"/>
    </row>
    <row r="3" spans="1:5" ht="15" customHeight="1">
      <c r="A3" s="626"/>
      <c r="B3" s="626"/>
      <c r="C3" s="626"/>
      <c r="D3" s="329">
        <v>2027</v>
      </c>
      <c r="E3" s="329">
        <v>2028</v>
      </c>
    </row>
    <row r="4" spans="1:5" ht="15" customHeight="1">
      <c r="A4" s="331" t="s">
        <v>574</v>
      </c>
      <c r="B4" s="331"/>
      <c r="C4" s="331"/>
      <c r="D4" s="317">
        <v>0.2</v>
      </c>
      <c r="E4" s="317">
        <v>0.15</v>
      </c>
    </row>
    <row r="5" spans="1:5" ht="15" customHeight="1">
      <c r="A5" s="109"/>
      <c r="B5" s="332" t="s">
        <v>575</v>
      </c>
      <c r="C5" s="331"/>
      <c r="D5" s="333">
        <v>0.2</v>
      </c>
      <c r="E5" s="333">
        <v>0.15</v>
      </c>
    </row>
    <row r="6" spans="1:5" ht="15" customHeight="1">
      <c r="A6" s="331" t="s">
        <v>576</v>
      </c>
      <c r="B6" s="331"/>
      <c r="C6" s="331"/>
      <c r="D6" s="317">
        <v>10</v>
      </c>
      <c r="E6" s="317">
        <v>10</v>
      </c>
    </row>
    <row r="7" spans="1:5" ht="15" customHeight="1">
      <c r="A7" s="109"/>
      <c r="B7" s="332" t="s">
        <v>577</v>
      </c>
      <c r="C7" s="331"/>
      <c r="D7" s="333">
        <v>10</v>
      </c>
      <c r="E7" s="333">
        <v>10</v>
      </c>
    </row>
    <row r="8" spans="1:5" ht="15" customHeight="1">
      <c r="A8" s="331" t="s">
        <v>578</v>
      </c>
      <c r="B8" s="331"/>
      <c r="C8" s="331"/>
      <c r="D8" s="317">
        <v>15</v>
      </c>
      <c r="E8" s="317">
        <v>15</v>
      </c>
    </row>
    <row r="9" spans="1:5" ht="15" customHeight="1">
      <c r="A9" s="109"/>
      <c r="B9" s="332" t="s">
        <v>579</v>
      </c>
      <c r="C9" s="331"/>
      <c r="D9" s="333">
        <v>15</v>
      </c>
      <c r="E9" s="333">
        <v>15</v>
      </c>
    </row>
    <row r="10" spans="1:5" ht="15" customHeight="1">
      <c r="A10" s="331" t="s">
        <v>580</v>
      </c>
      <c r="B10" s="331"/>
      <c r="C10" s="331"/>
      <c r="D10" s="317">
        <v>11.808</v>
      </c>
      <c r="E10" s="317">
        <v>11.808</v>
      </c>
    </row>
    <row r="11" spans="1:5" ht="15" customHeight="1">
      <c r="A11" s="109"/>
      <c r="B11" s="332" t="s">
        <v>581</v>
      </c>
      <c r="C11" s="331"/>
      <c r="D11" s="333">
        <v>6.8079999999999998</v>
      </c>
      <c r="E11" s="333">
        <v>6.8079999999999998</v>
      </c>
    </row>
    <row r="12" spans="1:5" ht="15" customHeight="1">
      <c r="A12" s="109"/>
      <c r="B12" s="332" t="s">
        <v>582</v>
      </c>
      <c r="C12" s="331"/>
      <c r="D12" s="333">
        <v>5</v>
      </c>
      <c r="E12" s="333">
        <v>5</v>
      </c>
    </row>
    <row r="13" spans="1:5" ht="15" customHeight="1">
      <c r="A13" s="331" t="s">
        <v>583</v>
      </c>
      <c r="B13" s="331"/>
      <c r="C13" s="331"/>
      <c r="D13" s="317">
        <v>74.959999999999994</v>
      </c>
      <c r="E13" s="317">
        <v>69.14</v>
      </c>
    </row>
    <row r="14" spans="1:5" ht="15" customHeight="1">
      <c r="A14" s="109"/>
      <c r="B14" s="332" t="s">
        <v>584</v>
      </c>
      <c r="C14" s="331"/>
      <c r="D14" s="333">
        <v>74.959999999999994</v>
      </c>
      <c r="E14" s="333">
        <v>69.14</v>
      </c>
    </row>
    <row r="15" spans="1:5" ht="15" customHeight="1">
      <c r="A15" s="331" t="s">
        <v>585</v>
      </c>
      <c r="B15" s="331"/>
      <c r="C15" s="331"/>
      <c r="D15" s="317">
        <v>4.7</v>
      </c>
      <c r="E15" s="317">
        <v>4.7</v>
      </c>
    </row>
    <row r="16" spans="1:5" ht="15" customHeight="1">
      <c r="A16" s="109"/>
      <c r="B16" s="332" t="s">
        <v>586</v>
      </c>
      <c r="C16" s="331"/>
      <c r="D16" s="333">
        <v>4.7</v>
      </c>
      <c r="E16" s="333">
        <v>4.7</v>
      </c>
    </row>
    <row r="17" spans="1:5" ht="15" customHeight="1">
      <c r="A17" s="331" t="s">
        <v>587</v>
      </c>
      <c r="B17" s="331"/>
      <c r="C17" s="331"/>
      <c r="D17" s="317">
        <v>70</v>
      </c>
      <c r="E17" s="317">
        <v>70</v>
      </c>
    </row>
    <row r="18" spans="1:5" ht="15" customHeight="1">
      <c r="A18" s="109"/>
      <c r="B18" s="332" t="s">
        <v>588</v>
      </c>
      <c r="C18" s="331"/>
      <c r="D18" s="333">
        <v>10</v>
      </c>
      <c r="E18" s="333">
        <v>10</v>
      </c>
    </row>
    <row r="19" spans="1:5" ht="15" customHeight="1">
      <c r="A19" s="109"/>
      <c r="B19" s="332" t="s">
        <v>589</v>
      </c>
      <c r="C19" s="331"/>
      <c r="D19" s="333">
        <v>23</v>
      </c>
      <c r="E19" s="333">
        <v>23</v>
      </c>
    </row>
    <row r="20" spans="1:5" ht="15" customHeight="1">
      <c r="A20" s="109"/>
      <c r="B20" s="332" t="s">
        <v>590</v>
      </c>
      <c r="C20" s="331"/>
      <c r="D20" s="333">
        <v>15</v>
      </c>
      <c r="E20" s="333">
        <v>15</v>
      </c>
    </row>
    <row r="21" spans="1:5" ht="15" customHeight="1">
      <c r="A21" s="109"/>
      <c r="B21" s="332" t="s">
        <v>591</v>
      </c>
      <c r="C21" s="331"/>
      <c r="D21" s="333">
        <v>20</v>
      </c>
      <c r="E21" s="333">
        <v>20</v>
      </c>
    </row>
    <row r="22" spans="1:5" ht="15" customHeight="1">
      <c r="A22" s="109"/>
      <c r="B22" s="332" t="s">
        <v>592</v>
      </c>
      <c r="C22" s="331"/>
      <c r="D22" s="333">
        <v>2</v>
      </c>
      <c r="E22" s="333">
        <v>2</v>
      </c>
    </row>
    <row r="23" spans="1:5" ht="15" customHeight="1">
      <c r="A23" s="331" t="s">
        <v>593</v>
      </c>
      <c r="B23" s="331"/>
      <c r="C23" s="331"/>
      <c r="D23" s="317">
        <v>4.2789999999999999</v>
      </c>
      <c r="E23" s="317">
        <v>5.3390000000000004</v>
      </c>
    </row>
    <row r="24" spans="1:5" ht="15" customHeight="1">
      <c r="A24" s="109"/>
      <c r="B24" s="332" t="s">
        <v>594</v>
      </c>
      <c r="C24" s="331"/>
      <c r="D24" s="333">
        <v>4.2789999999999999</v>
      </c>
      <c r="E24" s="333">
        <v>5.3390000000000004</v>
      </c>
    </row>
    <row r="25" spans="1:5" ht="15" customHeight="1">
      <c r="A25" s="331" t="s">
        <v>595</v>
      </c>
      <c r="B25" s="331"/>
      <c r="C25" s="331"/>
      <c r="D25" s="317">
        <v>101.871</v>
      </c>
      <c r="E25" s="317"/>
    </row>
    <row r="26" spans="1:5" ht="15" customHeight="1">
      <c r="A26" s="109"/>
      <c r="B26" s="332" t="s">
        <v>596</v>
      </c>
      <c r="C26" s="331"/>
      <c r="D26" s="333">
        <v>79.948999999999998</v>
      </c>
      <c r="E26" s="333"/>
    </row>
    <row r="27" spans="1:5" ht="15" customHeight="1">
      <c r="A27" s="109"/>
      <c r="B27" s="332" t="s">
        <v>597</v>
      </c>
      <c r="C27" s="331"/>
      <c r="D27" s="333">
        <v>21.922000000000001</v>
      </c>
      <c r="E27" s="333"/>
    </row>
    <row r="28" spans="1:5" ht="15" customHeight="1">
      <c r="A28" s="331" t="s">
        <v>598</v>
      </c>
      <c r="B28" s="331"/>
      <c r="C28" s="331"/>
      <c r="D28" s="317">
        <v>20.861999999999998</v>
      </c>
      <c r="E28" s="317"/>
    </row>
    <row r="29" spans="1:5" ht="15" customHeight="1">
      <c r="A29" s="109"/>
      <c r="B29" s="332" t="s">
        <v>599</v>
      </c>
      <c r="C29" s="331"/>
      <c r="D29" s="333">
        <v>12.1</v>
      </c>
      <c r="E29" s="317"/>
    </row>
    <row r="30" spans="1:5" ht="15" customHeight="1">
      <c r="A30" s="109"/>
      <c r="B30" s="332" t="s">
        <v>600</v>
      </c>
      <c r="C30" s="331"/>
      <c r="D30" s="333">
        <v>8.7620000000000005</v>
      </c>
      <c r="E30" s="317"/>
    </row>
    <row r="31" spans="1:5" ht="15" customHeight="1">
      <c r="A31" s="331" t="s">
        <v>601</v>
      </c>
      <c r="B31" s="331"/>
      <c r="C31" s="331"/>
      <c r="D31" s="317">
        <v>4.4580000000000002</v>
      </c>
      <c r="E31" s="317">
        <v>14.407999999999999</v>
      </c>
    </row>
    <row r="32" spans="1:5" ht="15" customHeight="1">
      <c r="A32" s="109"/>
      <c r="B32" s="332" t="s">
        <v>602</v>
      </c>
      <c r="C32" s="331"/>
      <c r="D32" s="333">
        <v>4.4580000000000002</v>
      </c>
      <c r="E32" s="333">
        <v>14.407999999999999</v>
      </c>
    </row>
    <row r="33" spans="1:5" ht="15" customHeight="1">
      <c r="A33" s="331" t="s">
        <v>603</v>
      </c>
      <c r="B33" s="331"/>
      <c r="C33" s="331"/>
      <c r="D33" s="317">
        <v>3.4129999999999998</v>
      </c>
      <c r="E33" s="317">
        <v>3.4129999999999998</v>
      </c>
    </row>
    <row r="34" spans="1:5" ht="15" customHeight="1">
      <c r="A34" s="109"/>
      <c r="B34" s="332" t="s">
        <v>604</v>
      </c>
      <c r="C34" s="331"/>
      <c r="D34" s="333">
        <v>3.4129999999999998</v>
      </c>
      <c r="E34" s="333">
        <v>3.4129999999999998</v>
      </c>
    </row>
    <row r="35" spans="1:5" ht="15" customHeight="1">
      <c r="A35" s="331" t="s">
        <v>605</v>
      </c>
      <c r="B35" s="331"/>
      <c r="C35" s="331"/>
      <c r="D35" s="317">
        <v>85.364000000000004</v>
      </c>
      <c r="E35" s="317">
        <v>10.364000000000001</v>
      </c>
    </row>
    <row r="36" spans="1:5" ht="15" customHeight="1">
      <c r="A36" s="109"/>
      <c r="B36" s="332" t="s">
        <v>606</v>
      </c>
      <c r="C36" s="331"/>
      <c r="D36" s="333">
        <v>2.4E-2</v>
      </c>
      <c r="E36" s="333">
        <v>2.4E-2</v>
      </c>
    </row>
    <row r="37" spans="1:5" ht="15" customHeight="1">
      <c r="A37" s="109"/>
      <c r="B37" s="332" t="s">
        <v>607</v>
      </c>
      <c r="C37" s="331"/>
      <c r="D37" s="333">
        <v>10.34</v>
      </c>
      <c r="E37" s="333">
        <v>10.34</v>
      </c>
    </row>
    <row r="38" spans="1:5" ht="15" customHeight="1">
      <c r="A38" s="109"/>
      <c r="B38" s="332" t="s">
        <v>608</v>
      </c>
      <c r="C38" s="331"/>
      <c r="D38" s="333">
        <v>75</v>
      </c>
      <c r="E38" s="333"/>
    </row>
    <row r="39" spans="1:5" ht="15" customHeight="1">
      <c r="A39" s="331" t="s">
        <v>609</v>
      </c>
      <c r="B39" s="331"/>
      <c r="C39" s="331"/>
      <c r="D39" s="317">
        <v>30.568000000000001</v>
      </c>
      <c r="E39" s="317">
        <v>29.631</v>
      </c>
    </row>
    <row r="40" spans="1:5" ht="15" customHeight="1">
      <c r="A40" s="109"/>
      <c r="B40" s="332" t="s">
        <v>610</v>
      </c>
      <c r="C40" s="331"/>
      <c r="D40" s="333">
        <v>4.8099999999999996</v>
      </c>
      <c r="E40" s="333">
        <v>4.8099999999999996</v>
      </c>
    </row>
    <row r="41" spans="1:5" ht="15" customHeight="1">
      <c r="A41" s="109"/>
      <c r="B41" s="332" t="s">
        <v>611</v>
      </c>
      <c r="C41" s="331"/>
      <c r="D41" s="333">
        <v>0.7</v>
      </c>
      <c r="E41" s="333">
        <v>0.7</v>
      </c>
    </row>
    <row r="42" spans="1:5" ht="15" customHeight="1">
      <c r="A42" s="109"/>
      <c r="B42" s="332" t="s">
        <v>612</v>
      </c>
      <c r="C42" s="331"/>
      <c r="D42" s="333">
        <v>18.2</v>
      </c>
      <c r="E42" s="333">
        <v>18.2</v>
      </c>
    </row>
    <row r="43" spans="1:5" ht="15" customHeight="1">
      <c r="A43" s="109"/>
      <c r="B43" s="332" t="s">
        <v>613</v>
      </c>
      <c r="C43" s="331"/>
      <c r="D43" s="333">
        <v>1</v>
      </c>
      <c r="E43" s="333">
        <v>1</v>
      </c>
    </row>
    <row r="44" spans="1:5" ht="15" customHeight="1">
      <c r="A44" s="109"/>
      <c r="B44" s="332" t="s">
        <v>614</v>
      </c>
      <c r="C44" s="331"/>
      <c r="D44" s="333">
        <v>1</v>
      </c>
      <c r="E44" s="333">
        <v>1</v>
      </c>
    </row>
    <row r="45" spans="1:5" ht="15" customHeight="1">
      <c r="A45" s="109"/>
      <c r="B45" s="332" t="s">
        <v>615</v>
      </c>
      <c r="C45" s="331"/>
      <c r="D45" s="333">
        <v>4.8579999999999997</v>
      </c>
      <c r="E45" s="333">
        <v>3.9209999999999998</v>
      </c>
    </row>
    <row r="46" spans="1:5" ht="15" customHeight="1">
      <c r="A46" s="331" t="s">
        <v>616</v>
      </c>
      <c r="B46" s="331"/>
      <c r="C46" s="331"/>
      <c r="D46" s="317">
        <v>52.62</v>
      </c>
      <c r="E46" s="317">
        <v>19</v>
      </c>
    </row>
    <row r="47" spans="1:5" ht="15" customHeight="1">
      <c r="A47" s="109"/>
      <c r="B47" s="332" t="s">
        <v>617</v>
      </c>
      <c r="C47" s="331"/>
      <c r="D47" s="333">
        <v>15.7</v>
      </c>
      <c r="E47" s="333"/>
    </row>
    <row r="48" spans="1:5" ht="15" customHeight="1">
      <c r="A48" s="109"/>
      <c r="B48" s="332" t="s">
        <v>618</v>
      </c>
      <c r="C48" s="331"/>
      <c r="D48" s="333">
        <v>16.5</v>
      </c>
      <c r="E48" s="333">
        <v>15</v>
      </c>
    </row>
    <row r="49" spans="1:5" ht="15" customHeight="1">
      <c r="A49" s="109"/>
      <c r="B49" s="332" t="s">
        <v>619</v>
      </c>
      <c r="C49" s="331"/>
      <c r="D49" s="333">
        <v>4.9000000000000004</v>
      </c>
      <c r="E49" s="333">
        <v>4</v>
      </c>
    </row>
    <row r="50" spans="1:5" ht="15" customHeight="1">
      <c r="A50" s="109"/>
      <c r="B50" s="332" t="s">
        <v>620</v>
      </c>
      <c r="C50" s="331"/>
      <c r="D50" s="333">
        <v>15.52</v>
      </c>
      <c r="E50" s="333"/>
    </row>
    <row r="51" spans="1:5" ht="15" customHeight="1">
      <c r="A51" s="331" t="s">
        <v>621</v>
      </c>
      <c r="B51" s="331"/>
      <c r="C51" s="331"/>
      <c r="D51" s="317">
        <v>137.804</v>
      </c>
      <c r="E51" s="317">
        <v>102.014</v>
      </c>
    </row>
    <row r="52" spans="1:5" ht="15" customHeight="1">
      <c r="A52" s="109"/>
      <c r="B52" s="332" t="s">
        <v>622</v>
      </c>
      <c r="C52" s="331"/>
      <c r="D52" s="333">
        <v>17.75</v>
      </c>
      <c r="E52" s="333">
        <v>17.75</v>
      </c>
    </row>
    <row r="53" spans="1:5" ht="15" customHeight="1">
      <c r="A53" s="109"/>
      <c r="B53" s="332" t="s">
        <v>623</v>
      </c>
      <c r="C53" s="331"/>
      <c r="D53" s="333">
        <v>15.954000000000001</v>
      </c>
      <c r="E53" s="333">
        <v>15.954000000000001</v>
      </c>
    </row>
    <row r="54" spans="1:5" ht="15" customHeight="1">
      <c r="A54" s="109"/>
      <c r="B54" s="332" t="s">
        <v>624</v>
      </c>
      <c r="C54" s="331"/>
      <c r="D54" s="333">
        <v>104.1</v>
      </c>
      <c r="E54" s="333">
        <v>68.31</v>
      </c>
    </row>
    <row r="55" spans="1:5" ht="15" customHeight="1">
      <c r="A55" s="330" t="s">
        <v>625</v>
      </c>
      <c r="B55" s="330"/>
      <c r="C55" s="330"/>
      <c r="D55" s="297">
        <v>627.90700000000004</v>
      </c>
      <c r="E55" s="297">
        <v>364.96699999999998</v>
      </c>
    </row>
  </sheetData>
  <mergeCells count="3">
    <mergeCell ref="A2:B3"/>
    <mergeCell ref="C2:C3"/>
    <mergeCell ref="D2:E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54C4F-12D3-47AA-BA48-921B4FA4B36A}">
  <sheetPr>
    <pageSetUpPr fitToPage="1"/>
  </sheetPr>
  <dimension ref="A1:E27"/>
  <sheetViews>
    <sheetView showGridLines="0" workbookViewId="0"/>
  </sheetViews>
  <sheetFormatPr baseColWidth="10" defaultRowHeight="15.75"/>
  <cols>
    <col min="1" max="1" width="2.125" customWidth="1"/>
    <col min="2" max="2" width="38.75" customWidth="1"/>
    <col min="3" max="3" width="49.5" customWidth="1"/>
    <col min="4" max="5" width="7.875" customWidth="1"/>
  </cols>
  <sheetData>
    <row r="1" spans="1:5">
      <c r="A1" s="18" t="s">
        <v>657</v>
      </c>
    </row>
    <row r="2" spans="1:5" ht="15.75" customHeight="1">
      <c r="A2" s="625" t="s">
        <v>573</v>
      </c>
      <c r="B2" s="625"/>
      <c r="C2" s="625" t="s">
        <v>627</v>
      </c>
      <c r="D2" s="627" t="s">
        <v>27</v>
      </c>
      <c r="E2" s="627"/>
    </row>
    <row r="3" spans="1:5" ht="15.75" customHeight="1">
      <c r="A3" s="626"/>
      <c r="B3" s="626"/>
      <c r="C3" s="626"/>
      <c r="D3" s="329">
        <v>2027</v>
      </c>
      <c r="E3" s="329">
        <v>2028</v>
      </c>
    </row>
    <row r="4" spans="1:5" ht="15" customHeight="1">
      <c r="A4" s="18" t="s">
        <v>628</v>
      </c>
      <c r="B4" s="18"/>
      <c r="C4" s="18" t="s">
        <v>629</v>
      </c>
      <c r="D4" s="334">
        <v>0.75</v>
      </c>
      <c r="E4" s="334">
        <v>0.75</v>
      </c>
    </row>
    <row r="5" spans="1:5" ht="15" customHeight="1">
      <c r="A5" s="18" t="s">
        <v>630</v>
      </c>
      <c r="B5" s="18"/>
      <c r="C5" s="18" t="s">
        <v>631</v>
      </c>
      <c r="D5" s="334">
        <v>3</v>
      </c>
      <c r="E5" s="334">
        <v>3</v>
      </c>
    </row>
    <row r="6" spans="1:5" ht="15" customHeight="1">
      <c r="A6" s="18" t="s">
        <v>632</v>
      </c>
      <c r="B6" s="18"/>
      <c r="C6" s="18" t="s">
        <v>633</v>
      </c>
      <c r="D6" s="334">
        <v>0.2</v>
      </c>
      <c r="E6" s="334">
        <v>0.5</v>
      </c>
    </row>
    <row r="7" spans="1:5" ht="15" customHeight="1">
      <c r="A7" s="18" t="s">
        <v>576</v>
      </c>
      <c r="B7" s="18"/>
      <c r="C7" s="335" t="s">
        <v>634</v>
      </c>
      <c r="D7" s="334">
        <v>5</v>
      </c>
      <c r="E7" s="334">
        <v>10</v>
      </c>
    </row>
    <row r="8" spans="1:5" ht="15" customHeight="1">
      <c r="A8" s="18" t="s">
        <v>576</v>
      </c>
      <c r="B8" s="18"/>
      <c r="C8" s="18" t="s">
        <v>635</v>
      </c>
      <c r="D8" s="334">
        <v>5</v>
      </c>
      <c r="E8" s="334">
        <v>5</v>
      </c>
    </row>
    <row r="9" spans="1:5" ht="15" customHeight="1">
      <c r="A9" s="18" t="s">
        <v>576</v>
      </c>
      <c r="B9" s="18"/>
      <c r="C9" s="18" t="s">
        <v>636</v>
      </c>
      <c r="D9" s="334">
        <v>25</v>
      </c>
      <c r="E9" s="334">
        <v>25</v>
      </c>
    </row>
    <row r="10" spans="1:5" ht="15" customHeight="1">
      <c r="A10" s="18" t="s">
        <v>637</v>
      </c>
      <c r="B10" s="18"/>
      <c r="C10" s="18" t="s">
        <v>638</v>
      </c>
      <c r="D10" s="334"/>
      <c r="E10" s="334">
        <v>2</v>
      </c>
    </row>
    <row r="11" spans="1:5" ht="15" customHeight="1">
      <c r="A11" s="18" t="s">
        <v>637</v>
      </c>
      <c r="B11" s="18"/>
      <c r="C11" s="18" t="s">
        <v>639</v>
      </c>
      <c r="D11" s="334">
        <v>10</v>
      </c>
      <c r="E11" s="334">
        <v>10</v>
      </c>
    </row>
    <row r="12" spans="1:5" ht="15" customHeight="1">
      <c r="A12" s="18" t="s">
        <v>637</v>
      </c>
      <c r="B12" s="18"/>
      <c r="C12" s="18" t="s">
        <v>640</v>
      </c>
      <c r="D12" s="334">
        <v>4</v>
      </c>
      <c r="E12" s="334">
        <v>4</v>
      </c>
    </row>
    <row r="13" spans="1:5" ht="15" customHeight="1">
      <c r="A13" s="18" t="s">
        <v>578</v>
      </c>
      <c r="B13" s="18"/>
      <c r="C13" s="18" t="s">
        <v>641</v>
      </c>
      <c r="D13" s="334">
        <v>30</v>
      </c>
      <c r="E13" s="334">
        <v>30</v>
      </c>
    </row>
    <row r="14" spans="1:5" ht="15" customHeight="1">
      <c r="A14" s="18" t="s">
        <v>578</v>
      </c>
      <c r="B14" s="18"/>
      <c r="C14" s="18" t="s">
        <v>642</v>
      </c>
      <c r="D14" s="334">
        <v>30</v>
      </c>
      <c r="E14" s="334">
        <v>30</v>
      </c>
    </row>
    <row r="15" spans="1:5" ht="15" customHeight="1">
      <c r="A15" s="18" t="s">
        <v>643</v>
      </c>
      <c r="B15" s="18"/>
      <c r="C15" s="18" t="s">
        <v>644</v>
      </c>
      <c r="D15" s="334">
        <v>150</v>
      </c>
      <c r="E15" s="334">
        <v>150</v>
      </c>
    </row>
    <row r="16" spans="1:5" ht="15" customHeight="1">
      <c r="A16" s="18" t="s">
        <v>643</v>
      </c>
      <c r="B16" s="18"/>
      <c r="C16" s="18" t="s">
        <v>645</v>
      </c>
      <c r="D16" s="334"/>
      <c r="E16" s="334">
        <v>100</v>
      </c>
    </row>
    <row r="17" spans="1:5" ht="15" customHeight="1">
      <c r="A17" s="18" t="s">
        <v>580</v>
      </c>
      <c r="B17" s="18"/>
      <c r="C17" s="18" t="s">
        <v>646</v>
      </c>
      <c r="D17" s="334">
        <v>10</v>
      </c>
      <c r="E17" s="334"/>
    </row>
    <row r="18" spans="1:5" ht="15" customHeight="1">
      <c r="A18" s="18" t="s">
        <v>647</v>
      </c>
      <c r="B18" s="18"/>
      <c r="C18" s="18" t="s">
        <v>648</v>
      </c>
      <c r="D18" s="334"/>
      <c r="E18" s="334">
        <v>115</v>
      </c>
    </row>
    <row r="19" spans="1:5" ht="15" customHeight="1">
      <c r="A19" s="18" t="s">
        <v>593</v>
      </c>
      <c r="B19" s="18"/>
      <c r="C19" s="18" t="s">
        <v>649</v>
      </c>
      <c r="D19" s="334">
        <v>5</v>
      </c>
      <c r="E19" s="334">
        <v>5</v>
      </c>
    </row>
    <row r="20" spans="1:5" ht="15" customHeight="1">
      <c r="A20" s="18" t="s">
        <v>593</v>
      </c>
      <c r="B20" s="18"/>
      <c r="C20" s="18" t="s">
        <v>650</v>
      </c>
      <c r="D20" s="334">
        <v>10</v>
      </c>
      <c r="E20" s="334">
        <v>10</v>
      </c>
    </row>
    <row r="21" spans="1:5" ht="15" customHeight="1">
      <c r="A21" s="18" t="s">
        <v>593</v>
      </c>
      <c r="B21" s="18"/>
      <c r="C21" s="18" t="s">
        <v>651</v>
      </c>
      <c r="D21" s="334"/>
      <c r="E21" s="334">
        <v>9</v>
      </c>
    </row>
    <row r="22" spans="1:5" ht="15" customHeight="1">
      <c r="A22" s="18" t="s">
        <v>595</v>
      </c>
      <c r="B22" s="18"/>
      <c r="C22" s="18" t="s">
        <v>652</v>
      </c>
      <c r="D22" s="334"/>
      <c r="E22" s="334">
        <v>20</v>
      </c>
    </row>
    <row r="23" spans="1:5" ht="15" customHeight="1">
      <c r="A23" s="18" t="s">
        <v>605</v>
      </c>
      <c r="B23" s="18"/>
      <c r="C23" s="18" t="s">
        <v>653</v>
      </c>
      <c r="D23" s="334">
        <v>10</v>
      </c>
      <c r="E23" s="334">
        <v>10</v>
      </c>
    </row>
    <row r="24" spans="1:5" ht="15" customHeight="1">
      <c r="A24" s="18" t="s">
        <v>609</v>
      </c>
      <c r="B24" s="18"/>
      <c r="C24" s="18" t="s">
        <v>654</v>
      </c>
      <c r="D24" s="334">
        <v>25</v>
      </c>
      <c r="E24" s="334">
        <v>25</v>
      </c>
    </row>
    <row r="25" spans="1:5" ht="15" customHeight="1">
      <c r="A25" s="109" t="s">
        <v>655</v>
      </c>
      <c r="B25" s="109"/>
      <c r="C25" s="336" t="s">
        <v>656</v>
      </c>
      <c r="D25" s="317">
        <v>20</v>
      </c>
      <c r="E25" s="317">
        <v>20</v>
      </c>
    </row>
    <row r="26" spans="1:5" ht="15" customHeight="1">
      <c r="A26" s="109" t="s">
        <v>655</v>
      </c>
      <c r="B26" s="18"/>
      <c r="C26" s="337" t="s">
        <v>651</v>
      </c>
      <c r="D26" s="338"/>
      <c r="E26" s="338">
        <v>6</v>
      </c>
    </row>
    <row r="27" spans="1:5" ht="15" customHeight="1">
      <c r="A27" s="330" t="s">
        <v>625</v>
      </c>
      <c r="B27" s="330"/>
      <c r="C27" s="330"/>
      <c r="D27" s="297">
        <v>342.95</v>
      </c>
      <c r="E27" s="297">
        <v>590.25</v>
      </c>
    </row>
  </sheetData>
  <mergeCells count="3">
    <mergeCell ref="A2:B3"/>
    <mergeCell ref="C2:C3"/>
    <mergeCell ref="D2:E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7D163-C968-4BB7-9621-8E23A9E2D54D}">
  <sheetPr>
    <pageSetUpPr fitToPage="1"/>
  </sheetPr>
  <dimension ref="A1:Q29"/>
  <sheetViews>
    <sheetView showGridLines="0" workbookViewId="0"/>
  </sheetViews>
  <sheetFormatPr baseColWidth="10" defaultColWidth="8" defaultRowHeight="15" customHeight="1"/>
  <cols>
    <col min="1" max="4" width="1.875" customWidth="1"/>
    <col min="5" max="5" width="14.375" customWidth="1"/>
    <col min="6" max="6" width="13.375" customWidth="1"/>
    <col min="7" max="17" width="7.875" customWidth="1"/>
  </cols>
  <sheetData>
    <row r="1" spans="1:17" ht="15" customHeight="1">
      <c r="A1" s="18" t="s">
        <v>893</v>
      </c>
      <c r="B1" s="18"/>
      <c r="C1" s="18"/>
      <c r="D1" s="18"/>
      <c r="E1" s="18"/>
      <c r="F1" s="18"/>
      <c r="G1" s="18"/>
    </row>
    <row r="2" spans="1:17" ht="15" customHeight="1">
      <c r="A2" s="628" t="s">
        <v>805</v>
      </c>
      <c r="B2" s="628"/>
      <c r="C2" s="628"/>
      <c r="D2" s="628"/>
      <c r="E2" s="628"/>
      <c r="F2" s="474"/>
      <c r="G2" s="474"/>
      <c r="H2" s="475"/>
      <c r="I2" s="475" t="s">
        <v>806</v>
      </c>
      <c r="J2" s="476" t="s">
        <v>807</v>
      </c>
      <c r="K2" s="476" t="s">
        <v>808</v>
      </c>
      <c r="L2" s="476" t="s">
        <v>809</v>
      </c>
      <c r="M2" s="476" t="s">
        <v>810</v>
      </c>
      <c r="N2" s="476" t="s">
        <v>811</v>
      </c>
      <c r="O2" s="476" t="s">
        <v>812</v>
      </c>
      <c r="P2" s="477" t="s">
        <v>813</v>
      </c>
      <c r="Q2" s="478" t="s">
        <v>814</v>
      </c>
    </row>
    <row r="3" spans="1:17" ht="15" customHeight="1">
      <c r="A3" s="479" t="s">
        <v>284</v>
      </c>
      <c r="B3" s="4"/>
      <c r="C3" s="4"/>
      <c r="D3" s="4"/>
      <c r="E3" s="4"/>
      <c r="F3" s="4"/>
      <c r="G3" s="4"/>
      <c r="H3" s="4"/>
      <c r="I3" s="480">
        <v>93</v>
      </c>
      <c r="J3" s="480">
        <v>93</v>
      </c>
      <c r="K3" s="480">
        <v>93</v>
      </c>
      <c r="L3" s="480">
        <v>92</v>
      </c>
      <c r="M3" s="480">
        <v>90</v>
      </c>
      <c r="N3" s="480">
        <v>88</v>
      </c>
      <c r="O3" s="480">
        <v>88</v>
      </c>
      <c r="P3" s="481">
        <f>O3-K3</f>
        <v>-5</v>
      </c>
      <c r="Q3" s="481">
        <f>O3-L3</f>
        <v>-4</v>
      </c>
    </row>
    <row r="4" spans="1:17" ht="15" customHeight="1">
      <c r="A4" s="479" t="s">
        <v>285</v>
      </c>
      <c r="B4" s="4"/>
      <c r="C4" s="4"/>
      <c r="D4" s="4"/>
      <c r="E4" s="4"/>
      <c r="F4" s="4"/>
      <c r="G4" s="4"/>
      <c r="H4" s="4"/>
      <c r="I4" s="480">
        <v>509</v>
      </c>
      <c r="J4" s="480">
        <v>509</v>
      </c>
      <c r="K4" s="480">
        <v>509</v>
      </c>
      <c r="L4" s="480">
        <v>502</v>
      </c>
      <c r="M4" s="480">
        <v>492</v>
      </c>
      <c r="N4" s="480">
        <v>480</v>
      </c>
      <c r="O4" s="480">
        <v>480</v>
      </c>
      <c r="P4" s="481">
        <f t="shared" ref="P4:P25" si="0">O4-K4</f>
        <v>-29</v>
      </c>
      <c r="Q4" s="482">
        <f t="shared" ref="Q4:Q26" si="1">O4-L4</f>
        <v>-22</v>
      </c>
    </row>
    <row r="5" spans="1:17" ht="15" customHeight="1">
      <c r="A5" s="479" t="s">
        <v>286</v>
      </c>
      <c r="B5" s="4"/>
      <c r="C5" s="4"/>
      <c r="D5" s="4"/>
      <c r="E5" s="4"/>
      <c r="F5" s="4"/>
      <c r="G5" s="4"/>
      <c r="H5" s="4"/>
      <c r="I5" s="480">
        <v>110</v>
      </c>
      <c r="J5" s="480">
        <v>110</v>
      </c>
      <c r="K5" s="480">
        <v>110</v>
      </c>
      <c r="L5" s="480">
        <v>110</v>
      </c>
      <c r="M5" s="480">
        <v>110</v>
      </c>
      <c r="N5" s="480">
        <v>110</v>
      </c>
      <c r="O5" s="480">
        <v>110</v>
      </c>
      <c r="P5" s="481">
        <f t="shared" si="0"/>
        <v>0</v>
      </c>
      <c r="Q5" s="482">
        <f t="shared" si="1"/>
        <v>0</v>
      </c>
    </row>
    <row r="6" spans="1:17" ht="15" customHeight="1">
      <c r="A6" s="479" t="s">
        <v>287</v>
      </c>
      <c r="B6" s="4"/>
      <c r="C6" s="4"/>
      <c r="D6" s="4"/>
      <c r="E6" s="4"/>
      <c r="F6" s="4"/>
      <c r="G6" s="4"/>
      <c r="H6" s="4"/>
      <c r="I6" s="480">
        <v>202</v>
      </c>
      <c r="J6" s="480">
        <v>202</v>
      </c>
      <c r="K6" s="480">
        <v>202</v>
      </c>
      <c r="L6" s="480">
        <v>202</v>
      </c>
      <c r="M6" s="480">
        <v>202</v>
      </c>
      <c r="N6" s="480">
        <v>202</v>
      </c>
      <c r="O6" s="480">
        <v>202</v>
      </c>
      <c r="P6" s="481">
        <f t="shared" si="0"/>
        <v>0</v>
      </c>
      <c r="Q6" s="482">
        <f t="shared" si="1"/>
        <v>0</v>
      </c>
    </row>
    <row r="7" spans="1:17" ht="15" customHeight="1">
      <c r="A7" s="479" t="s">
        <v>288</v>
      </c>
      <c r="B7" s="4"/>
      <c r="C7" s="4"/>
      <c r="D7" s="4"/>
      <c r="E7" s="4"/>
      <c r="F7" s="4"/>
      <c r="G7" s="4"/>
      <c r="H7" s="4"/>
      <c r="I7" s="480">
        <v>90</v>
      </c>
      <c r="J7" s="480">
        <v>90</v>
      </c>
      <c r="K7" s="480">
        <v>90</v>
      </c>
      <c r="L7" s="480">
        <v>90</v>
      </c>
      <c r="M7" s="480">
        <v>90</v>
      </c>
      <c r="N7" s="480">
        <v>90</v>
      </c>
      <c r="O7" s="480">
        <v>90</v>
      </c>
      <c r="P7" s="481">
        <f t="shared" si="0"/>
        <v>0</v>
      </c>
      <c r="Q7" s="482">
        <f t="shared" si="1"/>
        <v>0</v>
      </c>
    </row>
    <row r="8" spans="1:17" ht="15" customHeight="1">
      <c r="A8" s="479" t="s">
        <v>289</v>
      </c>
      <c r="B8" s="4"/>
      <c r="C8" s="4"/>
      <c r="D8" s="4"/>
      <c r="E8" s="4"/>
      <c r="F8" s="4"/>
      <c r="G8" s="4"/>
      <c r="H8" s="4"/>
      <c r="I8" s="480">
        <v>328</v>
      </c>
      <c r="J8" s="480">
        <v>328</v>
      </c>
      <c r="K8" s="480">
        <v>328</v>
      </c>
      <c r="L8" s="480">
        <v>325</v>
      </c>
      <c r="M8" s="480">
        <v>323</v>
      </c>
      <c r="N8" s="480">
        <v>323</v>
      </c>
      <c r="O8" s="480">
        <v>323</v>
      </c>
      <c r="P8" s="481">
        <f t="shared" si="0"/>
        <v>-5</v>
      </c>
      <c r="Q8" s="482">
        <f t="shared" si="1"/>
        <v>-2</v>
      </c>
    </row>
    <row r="9" spans="1:17" ht="15" customHeight="1">
      <c r="A9" s="479" t="s">
        <v>290</v>
      </c>
      <c r="B9" s="4"/>
      <c r="C9" s="4"/>
      <c r="D9" s="4"/>
      <c r="E9" s="4"/>
      <c r="F9" s="4"/>
      <c r="G9" s="4"/>
      <c r="H9" s="4"/>
      <c r="I9" s="480">
        <v>1033</v>
      </c>
      <c r="J9" s="480">
        <v>1034</v>
      </c>
      <c r="K9" s="480">
        <v>1034</v>
      </c>
      <c r="L9" s="480">
        <v>1019</v>
      </c>
      <c r="M9" s="480">
        <v>1000</v>
      </c>
      <c r="N9" s="480">
        <v>976</v>
      </c>
      <c r="O9" s="480">
        <v>976</v>
      </c>
      <c r="P9" s="481">
        <f t="shared" si="0"/>
        <v>-58</v>
      </c>
      <c r="Q9" s="482">
        <f t="shared" si="1"/>
        <v>-43</v>
      </c>
    </row>
    <row r="10" spans="1:17" ht="15" customHeight="1">
      <c r="A10" s="479" t="s">
        <v>291</v>
      </c>
      <c r="B10" s="4"/>
      <c r="C10" s="4"/>
      <c r="D10" s="4"/>
      <c r="E10" s="4"/>
      <c r="F10" s="4"/>
      <c r="G10" s="4"/>
      <c r="H10" s="4"/>
      <c r="I10" s="480">
        <v>37939</v>
      </c>
      <c r="J10" s="480">
        <v>37939</v>
      </c>
      <c r="K10" s="480">
        <v>37939</v>
      </c>
      <c r="L10" s="480">
        <v>37939</v>
      </c>
      <c r="M10" s="480">
        <v>37939</v>
      </c>
      <c r="N10" s="480">
        <v>37939</v>
      </c>
      <c r="O10" s="480">
        <v>37939</v>
      </c>
      <c r="P10" s="481">
        <f t="shared" si="0"/>
        <v>0</v>
      </c>
      <c r="Q10" s="482">
        <f t="shared" si="1"/>
        <v>0</v>
      </c>
    </row>
    <row r="11" spans="1:17" ht="15" customHeight="1">
      <c r="A11" s="479" t="s">
        <v>292</v>
      </c>
      <c r="B11" s="4"/>
      <c r="C11" s="4"/>
      <c r="D11" s="4"/>
      <c r="E11" s="4"/>
      <c r="F11" s="4"/>
      <c r="G11" s="4"/>
      <c r="H11" s="4"/>
      <c r="I11" s="480">
        <v>1269</v>
      </c>
      <c r="J11" s="480">
        <v>1269</v>
      </c>
      <c r="K11" s="480">
        <v>1269</v>
      </c>
      <c r="L11" s="480">
        <v>1250</v>
      </c>
      <c r="M11" s="480">
        <v>1225</v>
      </c>
      <c r="N11" s="480">
        <v>1194</v>
      </c>
      <c r="O11" s="480">
        <v>1194</v>
      </c>
      <c r="P11" s="481">
        <f t="shared" si="0"/>
        <v>-75</v>
      </c>
      <c r="Q11" s="482">
        <f t="shared" si="1"/>
        <v>-56</v>
      </c>
    </row>
    <row r="12" spans="1:17" ht="15" customHeight="1">
      <c r="A12" s="479" t="s">
        <v>293</v>
      </c>
      <c r="B12" s="4"/>
      <c r="C12" s="4"/>
      <c r="D12" s="4"/>
      <c r="E12" s="4"/>
      <c r="F12" s="4"/>
      <c r="G12" s="4"/>
      <c r="H12" s="4"/>
      <c r="I12" s="480">
        <v>12516</v>
      </c>
      <c r="J12" s="480">
        <v>12516</v>
      </c>
      <c r="K12" s="480">
        <v>12516</v>
      </c>
      <c r="L12" s="480">
        <v>12516</v>
      </c>
      <c r="M12" s="480">
        <v>12516</v>
      </c>
      <c r="N12" s="480">
        <v>12516</v>
      </c>
      <c r="O12" s="480">
        <v>12516</v>
      </c>
      <c r="P12" s="481">
        <f t="shared" si="0"/>
        <v>0</v>
      </c>
      <c r="Q12" s="482">
        <f t="shared" si="1"/>
        <v>0</v>
      </c>
    </row>
    <row r="13" spans="1:17" ht="15" customHeight="1">
      <c r="A13" s="479" t="s">
        <v>36</v>
      </c>
      <c r="B13" s="4"/>
      <c r="C13" s="4"/>
      <c r="D13" s="4"/>
      <c r="E13" s="4"/>
      <c r="F13" s="4"/>
      <c r="G13" s="4"/>
      <c r="H13" s="4"/>
      <c r="I13" s="480">
        <v>21842</v>
      </c>
      <c r="J13" s="480">
        <v>21842</v>
      </c>
      <c r="K13" s="480">
        <v>21842</v>
      </c>
      <c r="L13" s="480">
        <v>21712</v>
      </c>
      <c r="M13" s="480">
        <v>21542</v>
      </c>
      <c r="N13" s="480">
        <v>21334</v>
      </c>
      <c r="O13" s="480">
        <v>21334</v>
      </c>
      <c r="P13" s="481">
        <f t="shared" si="0"/>
        <v>-508</v>
      </c>
      <c r="Q13" s="482">
        <f t="shared" si="1"/>
        <v>-378</v>
      </c>
    </row>
    <row r="14" spans="1:17" ht="15" customHeight="1">
      <c r="A14" s="479" t="s">
        <v>294</v>
      </c>
      <c r="B14" s="4"/>
      <c r="C14" s="4"/>
      <c r="D14" s="4"/>
      <c r="E14" s="4"/>
      <c r="F14" s="4"/>
      <c r="G14" s="4"/>
      <c r="H14" s="4"/>
      <c r="I14" s="480">
        <v>12085</v>
      </c>
      <c r="J14" s="480">
        <v>12085</v>
      </c>
      <c r="K14" s="480">
        <v>12085</v>
      </c>
      <c r="L14" s="480">
        <v>11952</v>
      </c>
      <c r="M14" s="480">
        <v>11718</v>
      </c>
      <c r="N14" s="480">
        <v>11432</v>
      </c>
      <c r="O14" s="480">
        <v>11432</v>
      </c>
      <c r="P14" s="481">
        <f t="shared" si="0"/>
        <v>-653</v>
      </c>
      <c r="Q14" s="482">
        <f t="shared" si="1"/>
        <v>-520</v>
      </c>
    </row>
    <row r="15" spans="1:17" ht="15" customHeight="1">
      <c r="A15" s="479" t="s">
        <v>815</v>
      </c>
      <c r="B15" s="4"/>
      <c r="C15" s="4"/>
      <c r="D15" s="4"/>
      <c r="E15" s="4"/>
      <c r="F15" s="4"/>
      <c r="G15" s="4"/>
      <c r="H15" s="4"/>
      <c r="I15" s="480">
        <v>401</v>
      </c>
      <c r="J15" s="480">
        <v>401</v>
      </c>
      <c r="K15" s="480">
        <v>401</v>
      </c>
      <c r="L15" s="480">
        <v>396</v>
      </c>
      <c r="M15" s="480">
        <v>389</v>
      </c>
      <c r="N15" s="480">
        <v>380</v>
      </c>
      <c r="O15" s="480">
        <v>380</v>
      </c>
      <c r="P15" s="481">
        <f t="shared" si="0"/>
        <v>-21</v>
      </c>
      <c r="Q15" s="482">
        <f t="shared" si="1"/>
        <v>-16</v>
      </c>
    </row>
    <row r="16" spans="1:17" ht="15" customHeight="1">
      <c r="A16" s="479" t="s">
        <v>295</v>
      </c>
      <c r="B16" s="4"/>
      <c r="C16" s="4"/>
      <c r="D16" s="4"/>
      <c r="E16" s="4"/>
      <c r="F16" s="4"/>
      <c r="G16" s="4"/>
      <c r="H16" s="4"/>
      <c r="I16" s="480">
        <v>1620</v>
      </c>
      <c r="J16" s="480">
        <v>1620</v>
      </c>
      <c r="K16" s="480">
        <v>1620</v>
      </c>
      <c r="L16" s="480">
        <v>1620</v>
      </c>
      <c r="M16" s="480">
        <v>1620</v>
      </c>
      <c r="N16" s="480">
        <v>1620</v>
      </c>
      <c r="O16" s="480">
        <v>1620</v>
      </c>
      <c r="P16" s="481">
        <f t="shared" si="0"/>
        <v>0</v>
      </c>
      <c r="Q16" s="482">
        <f t="shared" si="1"/>
        <v>0</v>
      </c>
    </row>
    <row r="17" spans="1:17" ht="15" customHeight="1">
      <c r="A17" s="479" t="s">
        <v>33</v>
      </c>
      <c r="B17" s="4"/>
      <c r="C17" s="4"/>
      <c r="D17" s="4"/>
      <c r="E17" s="4"/>
      <c r="F17" s="4"/>
      <c r="G17" s="4"/>
      <c r="H17" s="4"/>
      <c r="I17" s="480">
        <v>390</v>
      </c>
      <c r="J17" s="480">
        <v>390</v>
      </c>
      <c r="K17" s="480">
        <v>390</v>
      </c>
      <c r="L17" s="480">
        <v>387</v>
      </c>
      <c r="M17" s="480">
        <v>379</v>
      </c>
      <c r="N17" s="480">
        <v>370</v>
      </c>
      <c r="O17" s="480">
        <v>370</v>
      </c>
      <c r="P17" s="481">
        <f t="shared" si="0"/>
        <v>-20</v>
      </c>
      <c r="Q17" s="482">
        <f t="shared" si="1"/>
        <v>-17</v>
      </c>
    </row>
    <row r="18" spans="1:17" ht="15" customHeight="1">
      <c r="A18" s="479" t="s">
        <v>35</v>
      </c>
      <c r="B18" s="4"/>
      <c r="C18" s="4"/>
      <c r="D18" s="4"/>
      <c r="E18" s="4"/>
      <c r="F18" s="4"/>
      <c r="G18" s="4"/>
      <c r="H18" s="4"/>
      <c r="I18" s="480">
        <v>1624</v>
      </c>
      <c r="J18" s="480">
        <v>1624</v>
      </c>
      <c r="K18" s="480">
        <v>1624</v>
      </c>
      <c r="L18" s="480">
        <v>1597</v>
      </c>
      <c r="M18" s="480">
        <v>1565</v>
      </c>
      <c r="N18" s="480">
        <v>1526</v>
      </c>
      <c r="O18" s="480">
        <v>1526</v>
      </c>
      <c r="P18" s="481">
        <f t="shared" si="0"/>
        <v>-98</v>
      </c>
      <c r="Q18" s="482">
        <f t="shared" si="1"/>
        <v>-71</v>
      </c>
    </row>
    <row r="19" spans="1:17" ht="15" customHeight="1">
      <c r="A19" s="479" t="s">
        <v>54</v>
      </c>
      <c r="B19" s="4"/>
      <c r="C19" s="4"/>
      <c r="D19" s="4"/>
      <c r="E19" s="4"/>
      <c r="F19" s="4"/>
      <c r="G19" s="4"/>
      <c r="H19" s="4"/>
      <c r="I19" s="480">
        <v>146</v>
      </c>
      <c r="J19" s="480">
        <v>145</v>
      </c>
      <c r="K19" s="480">
        <v>145</v>
      </c>
      <c r="L19" s="480">
        <v>143</v>
      </c>
      <c r="M19" s="480">
        <v>140</v>
      </c>
      <c r="N19" s="480">
        <v>136</v>
      </c>
      <c r="O19" s="480">
        <v>136</v>
      </c>
      <c r="P19" s="481">
        <f t="shared" si="0"/>
        <v>-9</v>
      </c>
      <c r="Q19" s="482">
        <f t="shared" si="1"/>
        <v>-7</v>
      </c>
    </row>
    <row r="20" spans="1:17" ht="15" customHeight="1">
      <c r="A20" s="479" t="s">
        <v>299</v>
      </c>
      <c r="B20" s="4"/>
      <c r="C20" s="4"/>
      <c r="D20" s="4"/>
      <c r="E20" s="4"/>
      <c r="F20" s="4"/>
      <c r="G20" s="4"/>
      <c r="H20" s="4"/>
      <c r="I20" s="480">
        <v>47189</v>
      </c>
      <c r="J20" s="480">
        <v>47188</v>
      </c>
      <c r="K20" s="480">
        <v>47187.675000000003</v>
      </c>
      <c r="L20" s="480">
        <v>47187.675000000003</v>
      </c>
      <c r="M20" s="480">
        <v>47187.675000000003</v>
      </c>
      <c r="N20" s="480">
        <v>47187.675000000003</v>
      </c>
      <c r="O20" s="480">
        <v>47187.675000000003</v>
      </c>
      <c r="P20" s="481">
        <f t="shared" si="0"/>
        <v>0</v>
      </c>
      <c r="Q20" s="482">
        <f t="shared" si="1"/>
        <v>0</v>
      </c>
    </row>
    <row r="21" spans="1:17" ht="15" customHeight="1">
      <c r="A21" s="479" t="s">
        <v>300</v>
      </c>
      <c r="B21" s="4"/>
      <c r="C21" s="4"/>
      <c r="D21" s="4"/>
      <c r="E21" s="4"/>
      <c r="F21" s="4"/>
      <c r="G21" s="4"/>
      <c r="H21" s="4"/>
      <c r="I21" s="480">
        <v>713</v>
      </c>
      <c r="J21" s="480">
        <v>713</v>
      </c>
      <c r="K21" s="480">
        <v>713</v>
      </c>
      <c r="L21" s="480">
        <v>703</v>
      </c>
      <c r="M21" s="480">
        <v>689</v>
      </c>
      <c r="N21" s="480">
        <v>672</v>
      </c>
      <c r="O21" s="480">
        <v>672</v>
      </c>
      <c r="P21" s="481">
        <f t="shared" si="0"/>
        <v>-41</v>
      </c>
      <c r="Q21" s="482">
        <f t="shared" si="1"/>
        <v>-31</v>
      </c>
    </row>
    <row r="22" spans="1:17" ht="15" customHeight="1">
      <c r="A22" s="479" t="s">
        <v>301</v>
      </c>
      <c r="B22" s="4"/>
      <c r="C22" s="4"/>
      <c r="D22" s="4"/>
      <c r="E22" s="4"/>
      <c r="F22" s="4"/>
      <c r="G22" s="4"/>
      <c r="H22" s="4"/>
      <c r="I22" s="480">
        <v>310</v>
      </c>
      <c r="J22" s="480">
        <v>310</v>
      </c>
      <c r="K22" s="480">
        <v>310</v>
      </c>
      <c r="L22" s="480">
        <v>305</v>
      </c>
      <c r="M22" s="480">
        <v>299</v>
      </c>
      <c r="N22" s="480">
        <v>292</v>
      </c>
      <c r="O22" s="480">
        <v>292</v>
      </c>
      <c r="P22" s="481">
        <f t="shared" si="0"/>
        <v>-18</v>
      </c>
      <c r="Q22" s="482">
        <f t="shared" si="1"/>
        <v>-13</v>
      </c>
    </row>
    <row r="23" spans="1:17" ht="15" customHeight="1">
      <c r="A23" s="479" t="s">
        <v>304</v>
      </c>
      <c r="B23" s="4"/>
      <c r="C23" s="4"/>
      <c r="D23" s="4"/>
      <c r="E23" s="4"/>
      <c r="F23" s="4"/>
      <c r="G23" s="4"/>
      <c r="H23" s="4"/>
      <c r="I23" s="480">
        <v>2152</v>
      </c>
      <c r="J23" s="480">
        <v>2148</v>
      </c>
      <c r="K23" s="480">
        <v>2148</v>
      </c>
      <c r="L23" s="480">
        <v>2116</v>
      </c>
      <c r="M23" s="480">
        <v>2074</v>
      </c>
      <c r="N23" s="480">
        <v>2022</v>
      </c>
      <c r="O23" s="480">
        <v>2022</v>
      </c>
      <c r="P23" s="481">
        <f t="shared" si="0"/>
        <v>-126</v>
      </c>
      <c r="Q23" s="482">
        <f t="shared" si="1"/>
        <v>-94</v>
      </c>
    </row>
    <row r="24" spans="1:17" ht="15" customHeight="1">
      <c r="A24" s="479" t="s">
        <v>305</v>
      </c>
      <c r="B24" s="4"/>
      <c r="C24" s="4"/>
      <c r="D24" s="4"/>
      <c r="E24" s="4"/>
      <c r="F24" s="4"/>
      <c r="G24" s="4"/>
      <c r="H24" s="4"/>
      <c r="I24" s="480">
        <v>971</v>
      </c>
      <c r="J24" s="480">
        <v>971</v>
      </c>
      <c r="K24" s="480">
        <v>971</v>
      </c>
      <c r="L24" s="480">
        <v>956</v>
      </c>
      <c r="M24" s="480">
        <v>937</v>
      </c>
      <c r="N24" s="480">
        <v>914</v>
      </c>
      <c r="O24" s="480">
        <v>914</v>
      </c>
      <c r="P24" s="481">
        <f t="shared" si="0"/>
        <v>-57</v>
      </c>
      <c r="Q24" s="482">
        <f t="shared" si="1"/>
        <v>-42</v>
      </c>
    </row>
    <row r="25" spans="1:17" ht="15" customHeight="1">
      <c r="A25" s="479" t="s">
        <v>816</v>
      </c>
      <c r="B25" s="4"/>
      <c r="C25" s="4"/>
      <c r="D25" s="4"/>
      <c r="E25" s="4"/>
      <c r="F25" s="4"/>
      <c r="G25" s="4"/>
      <c r="H25" s="4"/>
      <c r="I25" s="480">
        <v>2623</v>
      </c>
      <c r="J25" s="480">
        <v>2623</v>
      </c>
      <c r="K25" s="480">
        <v>2623</v>
      </c>
      <c r="L25" s="480">
        <v>2591</v>
      </c>
      <c r="M25" s="480">
        <v>2549</v>
      </c>
      <c r="N25" s="480">
        <v>2498</v>
      </c>
      <c r="O25" s="480">
        <v>2498</v>
      </c>
      <c r="P25" s="481">
        <f t="shared" si="0"/>
        <v>-125</v>
      </c>
      <c r="Q25" s="483">
        <f t="shared" si="1"/>
        <v>-93</v>
      </c>
    </row>
    <row r="26" spans="1:17" ht="15" customHeight="1">
      <c r="A26" s="484" t="s">
        <v>817</v>
      </c>
      <c r="B26" s="484"/>
      <c r="C26" s="484"/>
      <c r="D26" s="484"/>
      <c r="E26" s="484"/>
      <c r="F26" s="484"/>
      <c r="G26" s="484"/>
      <c r="H26" s="484"/>
      <c r="I26" s="485">
        <v>146155</v>
      </c>
      <c r="J26" s="485">
        <v>146150</v>
      </c>
      <c r="K26" s="485">
        <v>146149.67499999999</v>
      </c>
      <c r="L26" s="485">
        <v>145710.67499999999</v>
      </c>
      <c r="M26" s="485">
        <v>145075.67499999999</v>
      </c>
      <c r="N26" s="485">
        <v>144301.67499999999</v>
      </c>
      <c r="O26" s="485">
        <v>144301.67499999999</v>
      </c>
      <c r="P26" s="486">
        <f>O26-K26</f>
        <v>-1848</v>
      </c>
      <c r="Q26" s="486">
        <f t="shared" si="1"/>
        <v>-1409</v>
      </c>
    </row>
    <row r="27" spans="1:17" ht="15" customHeight="1">
      <c r="A27" s="4" t="s">
        <v>818</v>
      </c>
      <c r="B27" s="35"/>
      <c r="C27" s="35"/>
      <c r="D27" s="35"/>
      <c r="E27" s="35"/>
      <c r="F27" s="35"/>
      <c r="G27" s="35"/>
      <c r="H27" s="35"/>
      <c r="I27" s="35"/>
      <c r="J27" s="275"/>
      <c r="K27" s="275"/>
      <c r="L27" s="275"/>
      <c r="M27" s="275"/>
      <c r="N27" s="275"/>
      <c r="O27" s="275"/>
      <c r="P27" s="487"/>
      <c r="Q27" s="487"/>
    </row>
    <row r="28" spans="1:17" ht="15" customHeight="1">
      <c r="A28" s="4" t="s">
        <v>819</v>
      </c>
      <c r="B28" s="70"/>
      <c r="C28" s="70"/>
      <c r="D28" s="70"/>
      <c r="E28" s="70"/>
      <c r="F28" s="70"/>
      <c r="G28" s="70"/>
      <c r="H28" s="70"/>
      <c r="I28" s="70"/>
      <c r="J28" s="488"/>
      <c r="K28" s="488"/>
      <c r="L28" s="488"/>
      <c r="M28" s="488"/>
      <c r="N28" s="488"/>
      <c r="O28" s="488"/>
      <c r="P28" s="488"/>
      <c r="Q28" s="488"/>
    </row>
    <row r="29" spans="1:17" ht="15" customHeight="1">
      <c r="A29" s="4" t="s">
        <v>820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86"/>
      <c r="Q29" s="86"/>
    </row>
  </sheetData>
  <mergeCells count="1">
    <mergeCell ref="A2:E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B121C-ADD1-4A87-B558-25087BD3E45D}">
  <sheetPr>
    <pageSetUpPr fitToPage="1"/>
  </sheetPr>
  <dimension ref="A1:G6"/>
  <sheetViews>
    <sheetView showGridLines="0" workbookViewId="0"/>
  </sheetViews>
  <sheetFormatPr baseColWidth="10" defaultRowHeight="15.75"/>
  <cols>
    <col min="1" max="1" width="30.625" customWidth="1"/>
    <col min="2" max="2" width="38.75" customWidth="1"/>
    <col min="3" max="7" width="7.375" customWidth="1"/>
  </cols>
  <sheetData>
    <row r="1" spans="1:7">
      <c r="A1" s="18" t="s">
        <v>663</v>
      </c>
    </row>
    <row r="2" spans="1:7" ht="15" customHeight="1">
      <c r="A2" s="339" t="s">
        <v>658</v>
      </c>
      <c r="B2" s="340"/>
      <c r="C2" s="341">
        <v>2027</v>
      </c>
      <c r="D2" s="341">
        <v>2028</v>
      </c>
      <c r="E2" s="341">
        <v>2029</v>
      </c>
      <c r="F2" s="341">
        <v>2030</v>
      </c>
      <c r="G2" s="341">
        <v>2031</v>
      </c>
    </row>
    <row r="3" spans="1:7" ht="15" customHeight="1">
      <c r="A3" s="342" t="s">
        <v>659</v>
      </c>
      <c r="B3" s="343"/>
      <c r="C3" s="344">
        <v>1.9357700900000001</v>
      </c>
      <c r="D3" s="344">
        <v>2.06918026</v>
      </c>
      <c r="E3" s="344">
        <v>2.21264013</v>
      </c>
      <c r="F3" s="344">
        <v>2.3752628900000001</v>
      </c>
      <c r="G3" s="344">
        <v>2.4936823800000001</v>
      </c>
    </row>
    <row r="4" spans="1:7" ht="15" customHeight="1">
      <c r="A4" s="342" t="s">
        <v>660</v>
      </c>
      <c r="B4" s="343"/>
      <c r="C4" s="344">
        <v>1.9326948500000001</v>
      </c>
      <c r="D4" s="344">
        <v>2.0816111199999998</v>
      </c>
      <c r="E4" s="344">
        <v>2.2447785200000001</v>
      </c>
      <c r="F4" s="344">
        <v>2.4152967900000002</v>
      </c>
      <c r="G4" s="344">
        <v>2.5299993000000001</v>
      </c>
    </row>
    <row r="5" spans="1:7" ht="15" customHeight="1">
      <c r="A5" s="345" t="s">
        <v>661</v>
      </c>
      <c r="B5" s="346"/>
      <c r="C5" s="347">
        <v>2.2454166099999999</v>
      </c>
      <c r="D5" s="347">
        <v>2.4943598200000001</v>
      </c>
      <c r="E5" s="347">
        <v>2.8499686899999999</v>
      </c>
      <c r="F5" s="347">
        <v>3.2003030699999999</v>
      </c>
      <c r="G5" s="347">
        <v>3.42858478</v>
      </c>
    </row>
    <row r="6" spans="1:7" ht="15" customHeight="1">
      <c r="A6" s="348" t="s">
        <v>662</v>
      </c>
      <c r="B6" s="349"/>
      <c r="C6" s="349"/>
      <c r="D6" s="349"/>
      <c r="E6" s="349"/>
      <c r="F6" s="349"/>
      <c r="G6" s="349"/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D27A7-7F7B-4F24-9164-730E530014F6}">
  <sheetPr>
    <pageSetUpPr fitToPage="1"/>
  </sheetPr>
  <dimension ref="A1:O40"/>
  <sheetViews>
    <sheetView showGridLines="0" zoomScaleNormal="100" workbookViewId="0"/>
  </sheetViews>
  <sheetFormatPr baseColWidth="10" defaultColWidth="10" defaultRowHeight="15.75"/>
  <cols>
    <col min="1" max="1" width="1.75" customWidth="1"/>
    <col min="2" max="2" width="40" customWidth="1"/>
    <col min="3" max="3" width="7.125" customWidth="1"/>
    <col min="4" max="4" width="6.625" customWidth="1"/>
    <col min="5" max="7" width="7.125" customWidth="1"/>
    <col min="8" max="8" width="7.125" hidden="1" customWidth="1"/>
    <col min="9" max="9" width="7.125" customWidth="1"/>
    <col min="10" max="10" width="7.125" hidden="1" customWidth="1"/>
    <col min="11" max="15" width="7.125" customWidth="1"/>
  </cols>
  <sheetData>
    <row r="1" spans="1:15">
      <c r="A1" s="18" t="s">
        <v>894</v>
      </c>
      <c r="B1" s="18"/>
      <c r="C1" s="18"/>
      <c r="D1" s="18"/>
      <c r="E1" s="18"/>
      <c r="F1" s="18"/>
      <c r="G1" s="18"/>
    </row>
    <row r="2" spans="1:15">
      <c r="A2" s="489" t="s">
        <v>27</v>
      </c>
      <c r="B2" s="489"/>
      <c r="C2" s="490"/>
      <c r="D2" s="490"/>
      <c r="E2" s="490">
        <v>2019</v>
      </c>
      <c r="F2" s="490">
        <v>2020</v>
      </c>
      <c r="G2" s="490">
        <v>2021</v>
      </c>
      <c r="H2" s="490" t="s">
        <v>821</v>
      </c>
      <c r="I2" s="490">
        <v>2022</v>
      </c>
      <c r="J2" s="490" t="s">
        <v>822</v>
      </c>
      <c r="K2" s="490">
        <v>2023</v>
      </c>
      <c r="L2" s="490" t="s">
        <v>823</v>
      </c>
      <c r="M2" s="490" t="s">
        <v>824</v>
      </c>
      <c r="N2" s="490" t="s">
        <v>825</v>
      </c>
      <c r="O2" s="490" t="s">
        <v>826</v>
      </c>
    </row>
    <row r="3" spans="1:15">
      <c r="A3" s="491" t="s">
        <v>827</v>
      </c>
      <c r="B3" s="491"/>
      <c r="C3" s="492"/>
      <c r="D3" s="492"/>
      <c r="E3" s="492">
        <v>54703.746646</v>
      </c>
      <c r="F3" s="493">
        <v>56067408736.800003</v>
      </c>
      <c r="G3" s="493">
        <v>55230816654.93</v>
      </c>
      <c r="H3" s="493">
        <v>52834425280.369995</v>
      </c>
      <c r="I3" s="493">
        <v>54869873001.009995</v>
      </c>
      <c r="J3" s="493">
        <v>49990188050.879997</v>
      </c>
      <c r="K3" s="493">
        <v>52730904660.940002</v>
      </c>
      <c r="L3" s="493">
        <f>L4+L5</f>
        <v>57692078920.07</v>
      </c>
      <c r="M3" s="493">
        <f>M4+M5</f>
        <v>53949621433.539993</v>
      </c>
      <c r="N3" s="493">
        <f>N4+N5</f>
        <v>54202282447.979996</v>
      </c>
      <c r="O3" s="493">
        <f>O4+O5</f>
        <v>52983602574.639999</v>
      </c>
    </row>
    <row r="4" spans="1:15">
      <c r="A4" s="494"/>
      <c r="B4" s="495" t="s">
        <v>828</v>
      </c>
      <c r="C4" s="496"/>
      <c r="D4" s="496"/>
      <c r="E4" s="496">
        <v>28149.139096999999</v>
      </c>
      <c r="F4" s="497">
        <v>30547008190.459999</v>
      </c>
      <c r="G4" s="497">
        <v>28252191344.970001</v>
      </c>
      <c r="H4" s="497">
        <v>27881084646.77</v>
      </c>
      <c r="I4" s="497">
        <v>29451656992.369999</v>
      </c>
      <c r="J4" s="497">
        <v>28856599419.330002</v>
      </c>
      <c r="K4" s="497">
        <v>29436509771.810001</v>
      </c>
      <c r="L4" s="497">
        <v>29613558231.369999</v>
      </c>
      <c r="M4" s="497">
        <v>29066004388.869999</v>
      </c>
      <c r="N4" s="497">
        <v>29057211247.099998</v>
      </c>
      <c r="O4" s="497">
        <v>29999046017.34</v>
      </c>
    </row>
    <row r="5" spans="1:15">
      <c r="A5" s="498"/>
      <c r="B5" s="495" t="s">
        <v>829</v>
      </c>
      <c r="C5" s="496"/>
      <c r="D5" s="496"/>
      <c r="E5" s="496">
        <v>26554.607549</v>
      </c>
      <c r="F5" s="497">
        <v>25520400546.34</v>
      </c>
      <c r="G5" s="497">
        <v>26978625309.959999</v>
      </c>
      <c r="H5" s="497">
        <v>24953340633.599998</v>
      </c>
      <c r="I5" s="497">
        <v>25418216008.639999</v>
      </c>
      <c r="J5" s="497">
        <v>21133588631.549999</v>
      </c>
      <c r="K5" s="497">
        <v>23294394889.130001</v>
      </c>
      <c r="L5" s="497">
        <v>28078520688.700001</v>
      </c>
      <c r="M5" s="497">
        <v>24883617044.669998</v>
      </c>
      <c r="N5" s="497">
        <v>25145071200.880001</v>
      </c>
      <c r="O5" s="497">
        <v>22984556557.299999</v>
      </c>
    </row>
    <row r="6" spans="1:15">
      <c r="A6" s="499" t="s">
        <v>830</v>
      </c>
      <c r="B6" s="500"/>
      <c r="C6" s="501"/>
      <c r="D6" s="501"/>
      <c r="E6" s="501">
        <v>22160.719188999999</v>
      </c>
      <c r="F6" s="502">
        <v>20866666820.260002</v>
      </c>
      <c r="G6" s="502">
        <v>19159929803.470001</v>
      </c>
      <c r="H6" s="502">
        <v>17663210853.610001</v>
      </c>
      <c r="I6" s="502">
        <v>17104195531.27</v>
      </c>
      <c r="J6" s="502">
        <v>16834674748.73</v>
      </c>
      <c r="K6" s="502">
        <v>15765033613.610001</v>
      </c>
      <c r="L6" s="502">
        <f>L7+L8+L11</f>
        <v>15761015856.17</v>
      </c>
      <c r="M6" s="502">
        <f>M7+M8+M11</f>
        <v>14913213714</v>
      </c>
      <c r="N6" s="502">
        <f>N7+N8+N11</f>
        <v>14913605282</v>
      </c>
      <c r="O6" s="502">
        <f>O7+O8+O11</f>
        <v>13325843880.18</v>
      </c>
    </row>
    <row r="7" spans="1:15">
      <c r="A7" s="498"/>
      <c r="B7" s="495" t="s">
        <v>831</v>
      </c>
      <c r="C7" s="496"/>
      <c r="D7" s="496"/>
      <c r="E7" s="496">
        <v>7850</v>
      </c>
      <c r="F7" s="497">
        <v>8100000000</v>
      </c>
      <c r="G7" s="497">
        <v>7850000000</v>
      </c>
      <c r="H7" s="497">
        <v>7850000000</v>
      </c>
      <c r="I7" s="497">
        <v>7450000000</v>
      </c>
      <c r="J7" s="497">
        <v>7450000000</v>
      </c>
      <c r="K7" s="497">
        <v>7450000000</v>
      </c>
      <c r="L7" s="497">
        <v>7450000000</v>
      </c>
      <c r="M7" s="497">
        <v>7600000000</v>
      </c>
      <c r="N7" s="497">
        <v>7600000000</v>
      </c>
      <c r="O7" s="497">
        <v>7600000000</v>
      </c>
    </row>
    <row r="8" spans="1:15">
      <c r="A8" s="498"/>
      <c r="B8" s="495" t="s">
        <v>832</v>
      </c>
      <c r="C8" s="496"/>
      <c r="D8" s="496"/>
      <c r="E8" s="496">
        <v>14308.844188999999</v>
      </c>
      <c r="F8" s="497">
        <v>12764979320.26</v>
      </c>
      <c r="G8" s="497">
        <v>11308429803.469999</v>
      </c>
      <c r="H8" s="497">
        <v>9811804603.6100006</v>
      </c>
      <c r="I8" s="497">
        <v>9652883031.2700005</v>
      </c>
      <c r="J8" s="497">
        <v>9383455998.7299995</v>
      </c>
      <c r="K8" s="497">
        <v>8313908613.6099997</v>
      </c>
      <c r="L8" s="497">
        <v>8309984606.1700001</v>
      </c>
      <c r="M8" s="497">
        <v>7312276214</v>
      </c>
      <c r="N8" s="497">
        <f>N9+N10</f>
        <v>7312667782</v>
      </c>
      <c r="O8" s="497">
        <v>5725093880.1800003</v>
      </c>
    </row>
    <row r="9" spans="1:15">
      <c r="A9" s="495"/>
      <c r="B9" s="495" t="s">
        <v>833</v>
      </c>
      <c r="C9" s="496"/>
      <c r="D9" s="496"/>
      <c r="E9" s="496">
        <v>12675</v>
      </c>
      <c r="F9" s="497">
        <v>11375000000</v>
      </c>
      <c r="G9" s="497">
        <v>10325000000</v>
      </c>
      <c r="H9" s="497">
        <v>8825000000</v>
      </c>
      <c r="I9" s="497">
        <v>8825000000</v>
      </c>
      <c r="J9" s="497">
        <v>8825000000</v>
      </c>
      <c r="K9" s="497">
        <v>7825000000</v>
      </c>
      <c r="L9" s="497">
        <v>7825000000</v>
      </c>
      <c r="M9" s="497">
        <v>6825000000</v>
      </c>
      <c r="N9" s="497">
        <v>6825000000</v>
      </c>
      <c r="O9" s="497">
        <v>5325000000</v>
      </c>
    </row>
    <row r="10" spans="1:15">
      <c r="A10" s="495"/>
      <c r="B10" s="495" t="s">
        <v>834</v>
      </c>
      <c r="C10" s="496"/>
      <c r="D10" s="496"/>
      <c r="E10" s="496">
        <v>1633.8441889999999</v>
      </c>
      <c r="F10" s="497">
        <v>1389979320.26</v>
      </c>
      <c r="G10" s="497">
        <v>983429803.47000003</v>
      </c>
      <c r="H10" s="497">
        <v>986804603.61000001</v>
      </c>
      <c r="I10" s="497">
        <v>827883031.26999998</v>
      </c>
      <c r="J10" s="497">
        <v>558455998.73000002</v>
      </c>
      <c r="K10" s="497">
        <v>488908613.61000001</v>
      </c>
      <c r="L10" s="497">
        <v>484984606.17000002</v>
      </c>
      <c r="M10" s="497">
        <v>487276214</v>
      </c>
      <c r="N10" s="497">
        <v>487667782</v>
      </c>
      <c r="O10" s="497">
        <v>400093880.18037361</v>
      </c>
    </row>
    <row r="11" spans="1:15">
      <c r="A11" s="498"/>
      <c r="B11" s="495" t="s">
        <v>835</v>
      </c>
      <c r="C11" s="496"/>
      <c r="D11" s="496"/>
      <c r="E11" s="496">
        <v>1.875</v>
      </c>
      <c r="F11" s="497">
        <v>1687500</v>
      </c>
      <c r="G11" s="497">
        <v>1500000</v>
      </c>
      <c r="H11" s="497">
        <v>1406250</v>
      </c>
      <c r="I11" s="497">
        <v>1312500</v>
      </c>
      <c r="J11" s="497">
        <v>1218750</v>
      </c>
      <c r="K11" s="497">
        <v>1125000</v>
      </c>
      <c r="L11" s="497">
        <v>1031250</v>
      </c>
      <c r="M11" s="497">
        <v>937500</v>
      </c>
      <c r="N11" s="497">
        <v>937500</v>
      </c>
      <c r="O11" s="497">
        <v>750000</v>
      </c>
    </row>
    <row r="12" spans="1:15">
      <c r="A12" s="499" t="s">
        <v>836</v>
      </c>
      <c r="B12" s="500"/>
      <c r="C12" s="501"/>
      <c r="D12" s="501"/>
      <c r="E12" s="501">
        <v>3601.3441799999996</v>
      </c>
      <c r="F12" s="502">
        <v>2563453609.27</v>
      </c>
      <c r="G12" s="502">
        <v>2549280876.9200001</v>
      </c>
      <c r="H12" s="502">
        <v>2549280876.9200001</v>
      </c>
      <c r="I12" s="502">
        <v>1539312701.3499999</v>
      </c>
      <c r="J12" s="502">
        <v>1539312701.3499999</v>
      </c>
      <c r="K12" s="502">
        <v>1529032908.52</v>
      </c>
      <c r="L12" s="502">
        <f>L14+L15</f>
        <v>1529032908.52</v>
      </c>
      <c r="M12" s="502">
        <f>M14+M15</f>
        <v>1520576389.04</v>
      </c>
      <c r="N12" s="502">
        <f>N14+N15</f>
        <v>1520576389.04</v>
      </c>
      <c r="O12" s="502">
        <f>O14+O15</f>
        <v>1500116434.6900001</v>
      </c>
    </row>
    <row r="13" spans="1:15">
      <c r="A13" s="498"/>
      <c r="B13" s="495" t="s">
        <v>837</v>
      </c>
      <c r="C13" s="496"/>
      <c r="D13" s="496"/>
      <c r="E13" s="496">
        <v>2000</v>
      </c>
      <c r="F13" s="497">
        <v>1000000000</v>
      </c>
      <c r="G13" s="497">
        <v>1000000000</v>
      </c>
      <c r="H13" s="497">
        <v>1000000000</v>
      </c>
      <c r="I13" s="497">
        <v>0</v>
      </c>
      <c r="J13" s="497">
        <v>0</v>
      </c>
      <c r="K13" s="497">
        <v>0</v>
      </c>
      <c r="L13" s="497">
        <v>0</v>
      </c>
      <c r="M13" s="497">
        <v>0</v>
      </c>
      <c r="N13" s="497">
        <v>0</v>
      </c>
      <c r="O13" s="497">
        <v>0</v>
      </c>
    </row>
    <row r="14" spans="1:15">
      <c r="A14" s="494"/>
      <c r="B14" s="495" t="s">
        <v>838</v>
      </c>
      <c r="C14" s="496"/>
      <c r="D14" s="496"/>
      <c r="E14" s="496">
        <v>1108.322805</v>
      </c>
      <c r="F14" s="497">
        <v>1108322805</v>
      </c>
      <c r="G14" s="497">
        <v>1108322805</v>
      </c>
      <c r="H14" s="497">
        <v>1108322805</v>
      </c>
      <c r="I14" s="497">
        <v>1108322805</v>
      </c>
      <c r="J14" s="497">
        <v>1108322805</v>
      </c>
      <c r="K14" s="497">
        <v>1108322805</v>
      </c>
      <c r="L14" s="497">
        <v>1108322805</v>
      </c>
      <c r="M14" s="497">
        <v>1108322805</v>
      </c>
      <c r="N14" s="497">
        <v>1108322805</v>
      </c>
      <c r="O14" s="497">
        <v>1108322805</v>
      </c>
    </row>
    <row r="15" spans="1:15">
      <c r="A15" s="498"/>
      <c r="B15" s="495" t="s">
        <v>839</v>
      </c>
      <c r="C15" s="496"/>
      <c r="D15" s="496"/>
      <c r="E15" s="496">
        <v>493.02137499999998</v>
      </c>
      <c r="F15" s="497">
        <v>455130804.26999998</v>
      </c>
      <c r="G15" s="497">
        <v>440958071.92000002</v>
      </c>
      <c r="H15" s="497">
        <v>440958071.92000002</v>
      </c>
      <c r="I15" s="497">
        <v>430989896.35000002</v>
      </c>
      <c r="J15" s="497">
        <v>430989896.35000002</v>
      </c>
      <c r="K15" s="497">
        <v>420710103.51999998</v>
      </c>
      <c r="L15" s="497">
        <v>420710103.51999998</v>
      </c>
      <c r="M15" s="497">
        <v>412253584.04000002</v>
      </c>
      <c r="N15" s="497">
        <v>412253584.04000002</v>
      </c>
      <c r="O15" s="497">
        <v>391793629.69</v>
      </c>
    </row>
    <row r="16" spans="1:15">
      <c r="A16" s="499" t="s">
        <v>840</v>
      </c>
      <c r="B16" s="503"/>
      <c r="C16" s="501"/>
      <c r="D16" s="501"/>
      <c r="E16" s="501">
        <v>9570.5015170000006</v>
      </c>
      <c r="F16" s="502">
        <f>F17</f>
        <v>9384490409.4699993</v>
      </c>
      <c r="G16" s="502">
        <f>G17</f>
        <v>9167644782.7900009</v>
      </c>
      <c r="H16" s="502">
        <f>H17</f>
        <v>9367963307.9599991</v>
      </c>
      <c r="I16" s="502">
        <f>I17</f>
        <v>9260474196.5400009</v>
      </c>
      <c r="J16" s="502">
        <f>J17</f>
        <v>9268022934.9899998</v>
      </c>
      <c r="K16" s="502">
        <f>SUM(K17:K20)</f>
        <v>9344796579.6100006</v>
      </c>
      <c r="L16" s="502">
        <f>SUM(L17:L20)</f>
        <v>10555944780.370001</v>
      </c>
      <c r="M16" s="502">
        <f>M17+M19+M20</f>
        <v>10349029318.74</v>
      </c>
      <c r="N16" s="502">
        <f>N17+N19+N20+N18</f>
        <v>10589522335.870001</v>
      </c>
      <c r="O16" s="502">
        <f>O17+O19+O20+O18</f>
        <v>10282395198.699999</v>
      </c>
    </row>
    <row r="17" spans="1:15">
      <c r="A17" s="498"/>
      <c r="B17" s="498" t="s">
        <v>841</v>
      </c>
      <c r="C17" s="496"/>
      <c r="D17" s="496"/>
      <c r="E17" s="496">
        <v>9570.5015170000006</v>
      </c>
      <c r="F17" s="497">
        <v>9384490409.4699993</v>
      </c>
      <c r="G17" s="497">
        <v>9167644782.7900009</v>
      </c>
      <c r="H17" s="497">
        <v>9367963307.9599991</v>
      </c>
      <c r="I17" s="497">
        <v>9260474196.5400009</v>
      </c>
      <c r="J17" s="497">
        <v>9268022934.9899998</v>
      </c>
      <c r="K17" s="497">
        <v>9242911230.6100006</v>
      </c>
      <c r="L17" s="497">
        <v>9099141948.5900002</v>
      </c>
      <c r="M17" s="497">
        <v>8999461909.25</v>
      </c>
      <c r="N17" s="497">
        <v>9144511298.4300003</v>
      </c>
      <c r="O17" s="497">
        <v>8845086313.6399994</v>
      </c>
    </row>
    <row r="18" spans="1:15">
      <c r="A18" s="498"/>
      <c r="B18" s="498" t="s">
        <v>842</v>
      </c>
      <c r="C18" s="496"/>
      <c r="D18" s="496"/>
      <c r="E18" s="496">
        <v>0</v>
      </c>
      <c r="F18" s="497">
        <v>0</v>
      </c>
      <c r="G18" s="497">
        <v>0</v>
      </c>
      <c r="H18" s="497"/>
      <c r="I18" s="497">
        <v>0</v>
      </c>
      <c r="J18" s="497"/>
      <c r="K18" s="497">
        <v>101885349</v>
      </c>
      <c r="L18" s="497">
        <v>101885349</v>
      </c>
      <c r="M18" s="497">
        <v>101885349</v>
      </c>
      <c r="N18" s="497">
        <v>101885349</v>
      </c>
      <c r="O18" s="497">
        <v>101885349</v>
      </c>
    </row>
    <row r="19" spans="1:15">
      <c r="A19" s="494"/>
      <c r="B19" s="494" t="s">
        <v>843</v>
      </c>
      <c r="C19" s="496"/>
      <c r="D19" s="496"/>
      <c r="E19" s="496">
        <v>0</v>
      </c>
      <c r="F19" s="497">
        <v>0</v>
      </c>
      <c r="G19" s="497">
        <v>0</v>
      </c>
      <c r="H19" s="497">
        <v>0</v>
      </c>
      <c r="I19" s="497">
        <v>0</v>
      </c>
      <c r="J19" s="497">
        <v>0</v>
      </c>
      <c r="K19" s="497">
        <v>0</v>
      </c>
      <c r="L19" s="497">
        <v>717215750</v>
      </c>
      <c r="M19" s="497">
        <v>717215750</v>
      </c>
      <c r="N19" s="497">
        <v>717215750</v>
      </c>
      <c r="O19" s="497">
        <v>717215750</v>
      </c>
    </row>
    <row r="20" spans="1:15">
      <c r="A20" s="498" t="s">
        <v>844</v>
      </c>
      <c r="B20" s="498" t="s">
        <v>845</v>
      </c>
      <c r="C20" s="496"/>
      <c r="D20" s="496"/>
      <c r="E20" s="496">
        <v>0</v>
      </c>
      <c r="F20" s="497">
        <v>0</v>
      </c>
      <c r="G20" s="497">
        <v>0</v>
      </c>
      <c r="H20" s="497">
        <v>0</v>
      </c>
      <c r="I20" s="497">
        <v>0</v>
      </c>
      <c r="J20" s="497">
        <v>0</v>
      </c>
      <c r="K20" s="497">
        <v>0</v>
      </c>
      <c r="L20" s="497">
        <v>637701732.77999997</v>
      </c>
      <c r="M20" s="497">
        <v>632351659.49000001</v>
      </c>
      <c r="N20" s="497">
        <v>625909938.44000006</v>
      </c>
      <c r="O20" s="497">
        <v>618207786.05999994</v>
      </c>
    </row>
    <row r="21" spans="1:15">
      <c r="A21" s="504" t="s">
        <v>846</v>
      </c>
      <c r="B21" s="495"/>
      <c r="C21" s="505"/>
      <c r="D21" s="505"/>
      <c r="E21" s="505">
        <v>4939.6238750000002</v>
      </c>
      <c r="F21" s="506">
        <v>5086304006.3869238</v>
      </c>
      <c r="G21" s="506">
        <v>5243734580.1500006</v>
      </c>
      <c r="H21" s="506">
        <v>5324681782.5900002</v>
      </c>
      <c r="I21" s="506">
        <v>5425846618.9300003</v>
      </c>
      <c r="J21" s="506">
        <v>5508218120.5600004</v>
      </c>
      <c r="K21" s="506">
        <v>5582940204.5600004</v>
      </c>
      <c r="L21" s="506">
        <v>5638284043.46</v>
      </c>
      <c r="M21" s="506">
        <v>5673918352.6199999</v>
      </c>
      <c r="N21" s="506">
        <v>5721042906.6400003</v>
      </c>
      <c r="O21" s="506">
        <v>5751460476.4961739</v>
      </c>
    </row>
    <row r="22" spans="1:15">
      <c r="A22" s="499" t="s">
        <v>455</v>
      </c>
      <c r="B22" s="499"/>
      <c r="C22" s="501"/>
      <c r="D22" s="501"/>
      <c r="E22" s="501">
        <v>1565.1811439999999</v>
      </c>
      <c r="F22" s="502">
        <v>1824454164.1999998</v>
      </c>
      <c r="G22" s="502">
        <v>1999221955.0499997</v>
      </c>
      <c r="H22" s="502">
        <v>2019868880.23</v>
      </c>
      <c r="I22" s="502">
        <v>2028085543.7199998</v>
      </c>
      <c r="J22" s="502">
        <v>2099883124.8999999</v>
      </c>
      <c r="K22" s="502">
        <v>2266221908.27</v>
      </c>
      <c r="L22" s="502">
        <f>L23+L24+L25</f>
        <v>2319422856.5099998</v>
      </c>
      <c r="M22" s="502">
        <f>M23+M24+M25</f>
        <v>2137969057.1999998</v>
      </c>
      <c r="N22" s="502">
        <f>N23+N24+N25</f>
        <v>2061212148.6700001</v>
      </c>
      <c r="O22" s="502">
        <f>O23+O24+O25</f>
        <v>1879793853.1900001</v>
      </c>
    </row>
    <row r="23" spans="1:15">
      <c r="A23" s="498"/>
      <c r="B23" s="495" t="s">
        <v>847</v>
      </c>
      <c r="C23" s="496"/>
      <c r="D23" s="496"/>
      <c r="E23" s="496">
        <v>1157.853922</v>
      </c>
      <c r="F23" s="497">
        <v>1385678321.55</v>
      </c>
      <c r="G23" s="497">
        <v>1555494752.2199998</v>
      </c>
      <c r="H23" s="497">
        <v>1581024830.4000001</v>
      </c>
      <c r="I23" s="497">
        <v>1589946232.7999997</v>
      </c>
      <c r="J23" s="497">
        <v>1700439600.5599999</v>
      </c>
      <c r="K23" s="497">
        <v>1874789910.8399999</v>
      </c>
      <c r="L23" s="497">
        <v>1937736872.0599999</v>
      </c>
      <c r="M23" s="497">
        <v>1761687457.3099999</v>
      </c>
      <c r="N23" s="497">
        <v>1763339281.6800001</v>
      </c>
      <c r="O23" s="497">
        <v>1603735814.03</v>
      </c>
    </row>
    <row r="24" spans="1:15">
      <c r="A24" s="498"/>
      <c r="B24" s="495" t="s">
        <v>848</v>
      </c>
      <c r="C24" s="496"/>
      <c r="D24" s="496"/>
      <c r="E24" s="496">
        <v>314.52688699999999</v>
      </c>
      <c r="F24" s="497">
        <v>348909607.64999998</v>
      </c>
      <c r="G24" s="497">
        <v>366382535.82999998</v>
      </c>
      <c r="H24" s="497">
        <v>361861635.82999998</v>
      </c>
      <c r="I24" s="497">
        <v>354708305.92000002</v>
      </c>
      <c r="J24" s="497">
        <v>316963441.33999997</v>
      </c>
      <c r="K24" s="497">
        <v>306430298.43000001</v>
      </c>
      <c r="L24" s="497">
        <v>301477695.44999999</v>
      </c>
      <c r="M24" s="497">
        <v>289571875.88999999</v>
      </c>
      <c r="N24" s="497">
        <v>215370928.99000001</v>
      </c>
      <c r="O24" s="497">
        <v>202854915.16</v>
      </c>
    </row>
    <row r="25" spans="1:15">
      <c r="A25" s="498"/>
      <c r="B25" s="495" t="s">
        <v>849</v>
      </c>
      <c r="C25" s="496"/>
      <c r="D25" s="496"/>
      <c r="E25" s="496">
        <v>92.800335000000004</v>
      </c>
      <c r="F25" s="497">
        <v>89866235</v>
      </c>
      <c r="G25" s="497">
        <v>77344667</v>
      </c>
      <c r="H25" s="497">
        <v>76982414</v>
      </c>
      <c r="I25" s="497">
        <v>83431005</v>
      </c>
      <c r="J25" s="497">
        <v>82480083</v>
      </c>
      <c r="K25" s="497">
        <v>85001699</v>
      </c>
      <c r="L25" s="497">
        <v>80208289</v>
      </c>
      <c r="M25" s="497">
        <v>86709724</v>
      </c>
      <c r="N25" s="497">
        <v>82501938</v>
      </c>
      <c r="O25" s="497">
        <v>73203124</v>
      </c>
    </row>
    <row r="26" spans="1:15">
      <c r="A26" s="499" t="s">
        <v>850</v>
      </c>
      <c r="B26" s="500"/>
      <c r="C26" s="502"/>
      <c r="D26" s="502"/>
      <c r="E26" s="502">
        <v>0</v>
      </c>
      <c r="F26" s="502">
        <v>5302921503.9499998</v>
      </c>
      <c r="G26" s="502">
        <v>5549827062.8299999</v>
      </c>
      <c r="H26" s="502">
        <v>5426922783.8899994</v>
      </c>
      <c r="I26" s="502">
        <v>5246653757.6599998</v>
      </c>
      <c r="J26" s="502">
        <v>5101167877.0799999</v>
      </c>
      <c r="K26" s="502">
        <v>5015356378.25</v>
      </c>
      <c r="L26" s="502">
        <f>L27+L28</f>
        <v>3468101296.0599999</v>
      </c>
      <c r="M26" s="502">
        <f>M27+M28+M29</f>
        <v>3463000440.27</v>
      </c>
      <c r="N26" s="502">
        <f>N27+N28+N29</f>
        <v>2253614498.3099999</v>
      </c>
      <c r="O26" s="502">
        <f>O27+O28+O29</f>
        <v>753128854.20000005</v>
      </c>
    </row>
    <row r="27" spans="1:15">
      <c r="A27" s="498"/>
      <c r="B27" s="495" t="s">
        <v>847</v>
      </c>
      <c r="C27" s="496"/>
      <c r="D27" s="496"/>
      <c r="E27" s="496">
        <v>0</v>
      </c>
      <c r="F27" s="497">
        <v>3002662225.1100001</v>
      </c>
      <c r="G27" s="497">
        <v>3137149553.5100002</v>
      </c>
      <c r="H27" s="497">
        <v>3048865514.3699999</v>
      </c>
      <c r="I27" s="497">
        <v>2921366446.96</v>
      </c>
      <c r="J27" s="497">
        <v>2810258574.7800002</v>
      </c>
      <c r="K27" s="497">
        <v>2705109726.6900001</v>
      </c>
      <c r="L27" s="497">
        <v>2547303534.1799998</v>
      </c>
      <c r="M27" s="497">
        <v>2369491242.6399999</v>
      </c>
      <c r="N27" s="497">
        <v>1174298263.6300001</v>
      </c>
      <c r="O27" s="497">
        <v>360470950.30000001</v>
      </c>
    </row>
    <row r="28" spans="1:15">
      <c r="A28" s="498"/>
      <c r="B28" s="495" t="s">
        <v>848</v>
      </c>
      <c r="C28" s="496"/>
      <c r="D28" s="496"/>
      <c r="E28" s="496">
        <v>0</v>
      </c>
      <c r="F28" s="497">
        <v>937031882.30999994</v>
      </c>
      <c r="G28" s="497">
        <v>1049476395.66</v>
      </c>
      <c r="H28" s="497">
        <v>1014907387.23</v>
      </c>
      <c r="I28" s="497">
        <v>962253967.2299999</v>
      </c>
      <c r="J28" s="497">
        <v>929166675.30000007</v>
      </c>
      <c r="K28" s="497">
        <v>951773439.69000006</v>
      </c>
      <c r="L28" s="497">
        <v>920797761.88</v>
      </c>
      <c r="M28" s="497">
        <v>915926713.63</v>
      </c>
      <c r="N28" s="497">
        <v>910922670.67999995</v>
      </c>
      <c r="O28" s="497">
        <v>268169905.90000001</v>
      </c>
    </row>
    <row r="29" spans="1:15">
      <c r="A29" s="498"/>
      <c r="B29" s="495" t="s">
        <v>851</v>
      </c>
      <c r="C29" s="496"/>
      <c r="D29" s="496"/>
      <c r="E29" s="496">
        <v>0</v>
      </c>
      <c r="F29" s="497">
        <v>0</v>
      </c>
      <c r="G29" s="497">
        <v>0</v>
      </c>
      <c r="H29" s="497">
        <v>0</v>
      </c>
      <c r="I29" s="497">
        <v>0</v>
      </c>
      <c r="J29" s="497">
        <v>0</v>
      </c>
      <c r="K29" s="497">
        <v>0</v>
      </c>
      <c r="L29" s="497">
        <v>0</v>
      </c>
      <c r="M29" s="497">
        <v>177582484</v>
      </c>
      <c r="N29" s="497">
        <v>168393564</v>
      </c>
      <c r="O29" s="497">
        <v>124487998</v>
      </c>
    </row>
    <row r="30" spans="1:15">
      <c r="A30" s="498"/>
      <c r="B30" s="495" t="s">
        <v>852</v>
      </c>
      <c r="C30" s="496"/>
      <c r="D30" s="496"/>
      <c r="E30" s="496">
        <v>0</v>
      </c>
      <c r="F30" s="497">
        <v>1363227396.53</v>
      </c>
      <c r="G30" s="497">
        <v>1363201113.6599998</v>
      </c>
      <c r="H30" s="497">
        <v>1363149882.29</v>
      </c>
      <c r="I30" s="497">
        <v>1363033343.47</v>
      </c>
      <c r="J30" s="497">
        <v>1361742627</v>
      </c>
      <c r="K30" s="497">
        <v>1358473215.1500001</v>
      </c>
      <c r="L30" s="497">
        <v>0</v>
      </c>
      <c r="M30" s="497">
        <v>0</v>
      </c>
      <c r="N30" s="497">
        <v>0</v>
      </c>
      <c r="O30" s="497">
        <v>0</v>
      </c>
    </row>
    <row r="31" spans="1:15">
      <c r="A31" s="499" t="s">
        <v>853</v>
      </c>
      <c r="B31" s="499"/>
      <c r="C31" s="501"/>
      <c r="D31" s="501"/>
      <c r="E31" s="501">
        <v>1024.6900449999998</v>
      </c>
      <c r="F31" s="502">
        <v>241369080.28999999</v>
      </c>
      <c r="G31" s="502">
        <v>1564480732.3099999</v>
      </c>
      <c r="H31" s="502">
        <v>600717388.50999999</v>
      </c>
      <c r="I31" s="502">
        <v>752743753.14999998</v>
      </c>
      <c r="J31" s="502">
        <v>379335295.13999999</v>
      </c>
      <c r="K31" s="502">
        <v>511970236.25</v>
      </c>
      <c r="L31" s="502">
        <v>853340222.70000005</v>
      </c>
      <c r="M31" s="502">
        <f>M32+M34+M35</f>
        <v>1849818570.48</v>
      </c>
      <c r="N31" s="502">
        <f>N32+N34+N35</f>
        <v>547861062.31000006</v>
      </c>
      <c r="O31" s="502">
        <f>O32+O34+O35</f>
        <v>715059957.50999999</v>
      </c>
    </row>
    <row r="32" spans="1:15">
      <c r="A32" s="498"/>
      <c r="B32" s="495" t="s">
        <v>854</v>
      </c>
      <c r="C32" s="496"/>
      <c r="D32" s="496"/>
      <c r="E32" s="496">
        <v>804.74441899999999</v>
      </c>
      <c r="F32" s="497">
        <v>19618008.739999998</v>
      </c>
      <c r="G32" s="497">
        <v>1347024685.78</v>
      </c>
      <c r="H32" s="497">
        <v>383263452.63999999</v>
      </c>
      <c r="I32" s="497">
        <v>535292142.81</v>
      </c>
      <c r="J32" s="497">
        <v>162718057.93000001</v>
      </c>
      <c r="K32" s="497">
        <v>295674410.60000002</v>
      </c>
      <c r="L32" s="497">
        <v>637517278.88</v>
      </c>
      <c r="M32" s="497">
        <v>1637257453.5899999</v>
      </c>
      <c r="N32" s="497">
        <v>335299945.42000002</v>
      </c>
      <c r="O32" s="497">
        <v>517707591.81999999</v>
      </c>
    </row>
    <row r="33" spans="1:15">
      <c r="A33" s="498"/>
      <c r="B33" s="495" t="s">
        <v>855</v>
      </c>
      <c r="C33" s="496"/>
      <c r="D33" s="496"/>
      <c r="E33" s="496">
        <v>0</v>
      </c>
      <c r="F33" s="497">
        <v>0</v>
      </c>
      <c r="G33" s="497">
        <v>0</v>
      </c>
      <c r="H33" s="497">
        <v>0</v>
      </c>
      <c r="I33" s="497">
        <v>0</v>
      </c>
      <c r="J33" s="497">
        <v>0</v>
      </c>
      <c r="K33" s="497">
        <v>0</v>
      </c>
      <c r="L33" s="497">
        <v>0</v>
      </c>
      <c r="M33" s="497">
        <v>0</v>
      </c>
      <c r="N33" s="497">
        <v>0</v>
      </c>
      <c r="O33" s="497">
        <v>0</v>
      </c>
    </row>
    <row r="34" spans="1:15">
      <c r="A34" s="498"/>
      <c r="B34" s="495" t="s">
        <v>856</v>
      </c>
      <c r="C34" s="496"/>
      <c r="D34" s="496"/>
      <c r="E34" s="496">
        <v>121.8</v>
      </c>
      <c r="F34" s="497">
        <v>121800000</v>
      </c>
      <c r="G34" s="497">
        <v>121800000</v>
      </c>
      <c r="H34" s="497">
        <v>121800000</v>
      </c>
      <c r="I34" s="497">
        <v>121800000</v>
      </c>
      <c r="J34" s="497">
        <v>121800000</v>
      </c>
      <c r="K34" s="497">
        <v>121800000</v>
      </c>
      <c r="L34" s="497">
        <v>121800000</v>
      </c>
      <c r="M34" s="497">
        <v>121800000</v>
      </c>
      <c r="N34" s="497">
        <v>121800000</v>
      </c>
      <c r="O34" s="497">
        <v>121800000</v>
      </c>
    </row>
    <row r="35" spans="1:15">
      <c r="A35" s="498"/>
      <c r="B35" s="495" t="s">
        <v>857</v>
      </c>
      <c r="C35" s="496"/>
      <c r="D35" s="496"/>
      <c r="E35" s="496">
        <v>98.137704999999997</v>
      </c>
      <c r="F35" s="497">
        <v>99945112.379999995</v>
      </c>
      <c r="G35" s="497">
        <v>95653721</v>
      </c>
      <c r="H35" s="497">
        <v>95651610.340000004</v>
      </c>
      <c r="I35" s="497">
        <v>95651610.340000004</v>
      </c>
      <c r="J35" s="497">
        <v>94817237.209999993</v>
      </c>
      <c r="K35" s="497">
        <v>94495825.650000006</v>
      </c>
      <c r="L35" s="497">
        <v>94022943.819999993</v>
      </c>
      <c r="M35" s="497">
        <v>90761116.890000001</v>
      </c>
      <c r="N35" s="497">
        <v>90761116.890000001</v>
      </c>
      <c r="O35" s="497">
        <v>75552365.689999998</v>
      </c>
    </row>
    <row r="36" spans="1:15">
      <c r="A36" s="498"/>
      <c r="B36" s="495" t="s">
        <v>858</v>
      </c>
      <c r="C36" s="496"/>
      <c r="D36" s="496"/>
      <c r="E36" s="496">
        <v>7.9209999999999992E-3</v>
      </c>
      <c r="F36" s="497">
        <v>5959.17</v>
      </c>
      <c r="G36" s="497">
        <v>2325.5300000000002</v>
      </c>
      <c r="H36" s="497">
        <v>2325.5300000000002</v>
      </c>
      <c r="I36" s="497">
        <v>0</v>
      </c>
      <c r="J36" s="497">
        <v>0</v>
      </c>
      <c r="K36" s="497">
        <v>0</v>
      </c>
      <c r="L36" s="497">
        <v>0</v>
      </c>
      <c r="M36" s="497">
        <v>0</v>
      </c>
      <c r="N36" s="497">
        <v>0</v>
      </c>
      <c r="O36" s="497">
        <v>0</v>
      </c>
    </row>
    <row r="37" spans="1:15">
      <c r="A37" s="507" t="s">
        <v>862</v>
      </c>
      <c r="B37" s="507"/>
      <c r="C37" s="508"/>
      <c r="D37" s="508"/>
      <c r="E37" s="508">
        <v>97565.806595999995</v>
      </c>
      <c r="F37" s="509">
        <v>101337068330.62692</v>
      </c>
      <c r="G37" s="509">
        <v>100464936448.45001</v>
      </c>
      <c r="H37" s="509">
        <v>95787071154.079987</v>
      </c>
      <c r="I37" s="509">
        <v>96227185103.62999</v>
      </c>
      <c r="J37" s="509">
        <v>90720802853.630005</v>
      </c>
      <c r="K37" s="509">
        <v>92644371141.009995</v>
      </c>
      <c r="L37" s="509">
        <v>97715335534.860001</v>
      </c>
      <c r="M37" s="509">
        <f>M31+M26+M22+M21+M16+M12+M6+M3</f>
        <v>93857147275.889984</v>
      </c>
      <c r="N37" s="509">
        <f>N31+N26+N22+N21+N16+N12+N6+N3</f>
        <v>91809717070.820007</v>
      </c>
      <c r="O37" s="509">
        <f>O31+O26+O22+O21+O16+O12+O6+O3</f>
        <v>87191401229.606171</v>
      </c>
    </row>
    <row r="38" spans="1:15">
      <c r="A38" s="629" t="s">
        <v>859</v>
      </c>
      <c r="B38" s="629"/>
      <c r="C38" s="629"/>
      <c r="D38" s="629"/>
      <c r="E38" s="629"/>
      <c r="F38" s="629"/>
      <c r="G38" s="629"/>
      <c r="H38" s="629"/>
      <c r="I38" s="629"/>
      <c r="J38" s="629"/>
      <c r="K38" s="629"/>
      <c r="L38" s="629"/>
      <c r="M38" s="629"/>
    </row>
    <row r="39" spans="1:15" ht="26.25" customHeight="1">
      <c r="A39" s="630" t="s">
        <v>860</v>
      </c>
      <c r="B39" s="630"/>
      <c r="C39" s="630"/>
      <c r="D39" s="630"/>
      <c r="E39" s="630"/>
      <c r="F39" s="630"/>
      <c r="G39" s="630"/>
      <c r="H39" s="630"/>
      <c r="I39" s="630"/>
      <c r="J39" s="630"/>
      <c r="K39" s="630"/>
      <c r="L39" s="630"/>
      <c r="M39" s="630"/>
    </row>
    <row r="40" spans="1:15">
      <c r="A40" s="630" t="s">
        <v>861</v>
      </c>
      <c r="B40" s="630"/>
      <c r="C40" s="630"/>
      <c r="D40" s="510"/>
      <c r="E40" s="510"/>
      <c r="F40" s="498"/>
      <c r="G40" s="498"/>
      <c r="H40" s="498"/>
      <c r="I40" s="498"/>
      <c r="J40" s="498"/>
      <c r="K40" s="498"/>
      <c r="L40" s="498"/>
      <c r="M40" s="498"/>
      <c r="N40" s="498"/>
      <c r="O40" s="498"/>
    </row>
  </sheetData>
  <mergeCells count="3">
    <mergeCell ref="A38:M38"/>
    <mergeCell ref="A39:M39"/>
    <mergeCell ref="A40:C40"/>
  </mergeCells>
  <pageMargins left="0.70866141732283461" right="0.70866141732283461" top="1.1811023622047243" bottom="1.1811023622047243" header="0.31496062992125984" footer="0.31496062992125984"/>
  <pageSetup paperSize="9" scale="71" orientation="portrait" horizontalDpi="30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6A9EC-5D25-4517-ABC0-15A1CE5571C5}">
  <dimension ref="A1:M21"/>
  <sheetViews>
    <sheetView showGridLines="0" zoomScaleNormal="100" workbookViewId="0"/>
  </sheetViews>
  <sheetFormatPr baseColWidth="10" defaultRowHeight="15.75"/>
  <cols>
    <col min="1" max="1" width="33.625" customWidth="1"/>
    <col min="2" max="3" width="7.125" customWidth="1"/>
    <col min="4" max="4" width="8.875" customWidth="1"/>
    <col min="5" max="5" width="4.625" customWidth="1"/>
    <col min="6" max="7" width="7.125" customWidth="1"/>
    <col min="8" max="8" width="4.625" customWidth="1"/>
    <col min="9" max="10" width="7.125" customWidth="1"/>
    <col min="11" max="11" width="4.625" customWidth="1"/>
    <col min="12" max="13" width="7.125" customWidth="1"/>
  </cols>
  <sheetData>
    <row r="1" spans="1:13" ht="15" customHeight="1">
      <c r="A1" s="18" t="s">
        <v>895</v>
      </c>
      <c r="B1" s="18"/>
      <c r="C1" s="18"/>
      <c r="D1" s="18"/>
      <c r="E1" s="18"/>
      <c r="F1" s="18"/>
      <c r="G1" s="18"/>
      <c r="H1" s="511"/>
      <c r="I1" s="511"/>
      <c r="J1" s="511"/>
      <c r="K1" s="511"/>
      <c r="L1" s="511"/>
      <c r="M1" s="511"/>
    </row>
    <row r="2" spans="1:13" ht="12.95" customHeight="1">
      <c r="A2" s="632" t="s">
        <v>863</v>
      </c>
      <c r="B2" s="634" t="s">
        <v>864</v>
      </c>
      <c r="C2" s="634" t="s">
        <v>865</v>
      </c>
      <c r="D2" s="636" t="s">
        <v>866</v>
      </c>
      <c r="E2" s="638" t="s">
        <v>867</v>
      </c>
      <c r="F2" s="638"/>
      <c r="G2" s="638"/>
      <c r="H2" s="640" t="s">
        <v>868</v>
      </c>
      <c r="I2" s="640"/>
      <c r="J2" s="640"/>
      <c r="K2" s="642" t="s">
        <v>869</v>
      </c>
      <c r="L2" s="642"/>
      <c r="M2" s="642"/>
    </row>
    <row r="3" spans="1:13">
      <c r="A3" s="633"/>
      <c r="B3" s="635"/>
      <c r="C3" s="635"/>
      <c r="D3" s="637"/>
      <c r="E3" s="639"/>
      <c r="F3" s="639"/>
      <c r="G3" s="639"/>
      <c r="H3" s="641"/>
      <c r="I3" s="641"/>
      <c r="J3" s="641"/>
      <c r="K3" s="643"/>
      <c r="L3" s="643"/>
      <c r="M3" s="643"/>
    </row>
    <row r="4" spans="1:13" ht="25.5">
      <c r="A4" s="512"/>
      <c r="B4" s="513"/>
      <c r="C4" s="513"/>
      <c r="D4" s="514" t="s">
        <v>870</v>
      </c>
      <c r="E4" s="515" t="s">
        <v>786</v>
      </c>
      <c r="F4" s="516" t="s">
        <v>870</v>
      </c>
      <c r="G4" s="516" t="s">
        <v>871</v>
      </c>
      <c r="H4" s="517" t="s">
        <v>786</v>
      </c>
      <c r="I4" s="514" t="s">
        <v>870</v>
      </c>
      <c r="J4" s="514" t="s">
        <v>871</v>
      </c>
      <c r="K4" s="518" t="s">
        <v>786</v>
      </c>
      <c r="L4" s="519" t="s">
        <v>870</v>
      </c>
      <c r="M4" s="519" t="s">
        <v>871</v>
      </c>
    </row>
    <row r="5" spans="1:13">
      <c r="A5" s="520" t="s">
        <v>872</v>
      </c>
      <c r="B5" s="521" t="s">
        <v>873</v>
      </c>
      <c r="C5" s="522">
        <v>45657</v>
      </c>
      <c r="D5" s="523">
        <v>1610065.899</v>
      </c>
      <c r="E5" s="524">
        <v>3.9906689558425336E-2</v>
      </c>
      <c r="F5" s="524">
        <v>642.524</v>
      </c>
      <c r="G5" s="525">
        <v>757.97271232000003</v>
      </c>
      <c r="H5" s="526">
        <v>94.573899185088806</v>
      </c>
      <c r="I5" s="526">
        <v>607.66</v>
      </c>
      <c r="J5" s="527">
        <v>716.84434880000003</v>
      </c>
      <c r="K5" s="528">
        <v>5.4261008149111989</v>
      </c>
      <c r="L5" s="528">
        <v>34.864000000000033</v>
      </c>
      <c r="M5" s="529">
        <v>41.128363520000043</v>
      </c>
    </row>
    <row r="6" spans="1:13">
      <c r="A6" s="520" t="s">
        <v>874</v>
      </c>
      <c r="B6" s="521" t="s">
        <v>875</v>
      </c>
      <c r="C6" s="522">
        <v>45657</v>
      </c>
      <c r="D6" s="523">
        <v>138749.4</v>
      </c>
      <c r="E6" s="524">
        <v>0.33953299978234142</v>
      </c>
      <c r="F6" s="524">
        <v>471.1</v>
      </c>
      <c r="G6" s="525">
        <v>409.72343016176728</v>
      </c>
      <c r="H6" s="526">
        <v>94.990447887921874</v>
      </c>
      <c r="I6" s="526">
        <v>447.5</v>
      </c>
      <c r="J6" s="527">
        <v>389.1981214124196</v>
      </c>
      <c r="K6" s="528">
        <v>5.0095521120781195</v>
      </c>
      <c r="L6" s="528">
        <v>23.600000000000023</v>
      </c>
      <c r="M6" s="529">
        <v>20.525308749347733</v>
      </c>
    </row>
    <row r="7" spans="1:13" ht="25.5">
      <c r="A7" s="520" t="s">
        <v>876</v>
      </c>
      <c r="B7" s="521" t="s">
        <v>877</v>
      </c>
      <c r="C7" s="522">
        <v>45657</v>
      </c>
      <c r="D7" s="523">
        <v>97037.8</v>
      </c>
      <c r="E7" s="524">
        <v>0.51608754526586542</v>
      </c>
      <c r="F7" s="524">
        <v>500.8</v>
      </c>
      <c r="G7" s="525">
        <v>435.55400939293793</v>
      </c>
      <c r="H7" s="526">
        <v>79.992012779552709</v>
      </c>
      <c r="I7" s="526">
        <v>400.6</v>
      </c>
      <c r="J7" s="527">
        <v>348.40841885545314</v>
      </c>
      <c r="K7" s="528">
        <v>20.007987220447284</v>
      </c>
      <c r="L7" s="528">
        <v>100.2</v>
      </c>
      <c r="M7" s="529">
        <v>87.145590537484793</v>
      </c>
    </row>
    <row r="8" spans="1:13" ht="25.5">
      <c r="A8" s="520" t="s">
        <v>878</v>
      </c>
      <c r="B8" s="521" t="s">
        <v>879</v>
      </c>
      <c r="C8" s="522">
        <v>45657</v>
      </c>
      <c r="D8" s="523">
        <v>30984.37</v>
      </c>
      <c r="E8" s="524">
        <v>2.5054245091960885</v>
      </c>
      <c r="F8" s="524">
        <v>776.29</v>
      </c>
      <c r="G8" s="525">
        <v>776.29</v>
      </c>
      <c r="H8" s="526">
        <v>69.766453258447228</v>
      </c>
      <c r="I8" s="526">
        <v>541.59</v>
      </c>
      <c r="J8" s="527">
        <v>541.59</v>
      </c>
      <c r="K8" s="528">
        <v>30.233546741552761</v>
      </c>
      <c r="L8" s="528">
        <v>234.69999999999993</v>
      </c>
      <c r="M8" s="529">
        <v>234.69999999999993</v>
      </c>
    </row>
    <row r="9" spans="1:13">
      <c r="A9" s="520" t="s">
        <v>880</v>
      </c>
      <c r="B9" s="521" t="s">
        <v>879</v>
      </c>
      <c r="C9" s="522">
        <v>45657</v>
      </c>
      <c r="D9" s="523">
        <v>248795.60699999999</v>
      </c>
      <c r="E9" s="524">
        <v>2.5840464297265506</v>
      </c>
      <c r="F9" s="524">
        <v>6428.9939999999997</v>
      </c>
      <c r="G9" s="525">
        <v>6428.9939999999997</v>
      </c>
      <c r="H9" s="526">
        <v>91.080750736429366</v>
      </c>
      <c r="I9" s="526">
        <v>5855.576</v>
      </c>
      <c r="J9" s="527">
        <v>5855.576</v>
      </c>
      <c r="K9" s="528">
        <v>8.9192492635706255</v>
      </c>
      <c r="L9" s="528">
        <v>573.41799999999967</v>
      </c>
      <c r="M9" s="529">
        <v>573.41799999999967</v>
      </c>
    </row>
    <row r="10" spans="1:13" ht="25.5">
      <c r="A10" s="520" t="s">
        <v>881</v>
      </c>
      <c r="B10" s="521" t="s">
        <v>879</v>
      </c>
      <c r="C10" s="522">
        <v>45658</v>
      </c>
      <c r="D10" s="523">
        <v>708493.7</v>
      </c>
      <c r="E10" s="524">
        <v>2.7417604419065409</v>
      </c>
      <c r="F10" s="524">
        <v>19425.2</v>
      </c>
      <c r="G10" s="525">
        <v>19425.2</v>
      </c>
      <c r="H10" s="526">
        <v>88.57144327986326</v>
      </c>
      <c r="I10" s="526">
        <v>17205.18</v>
      </c>
      <c r="J10" s="527">
        <v>17205.18</v>
      </c>
      <c r="K10" s="528">
        <v>11.428556720136729</v>
      </c>
      <c r="L10" s="528">
        <v>2220.02</v>
      </c>
      <c r="M10" s="529">
        <v>2220.02</v>
      </c>
    </row>
    <row r="11" spans="1:13" ht="25.5">
      <c r="A11" s="520" t="s">
        <v>882</v>
      </c>
      <c r="B11" s="521" t="s">
        <v>875</v>
      </c>
      <c r="C11" s="522">
        <v>46022</v>
      </c>
      <c r="D11" s="523">
        <v>176755</v>
      </c>
      <c r="E11" s="524">
        <v>0.16078753076292043</v>
      </c>
      <c r="F11" s="524">
        <v>284.2</v>
      </c>
      <c r="G11" s="525">
        <v>247.17342146460254</v>
      </c>
      <c r="H11" s="526">
        <v>92.681210415200553</v>
      </c>
      <c r="I11" s="526">
        <v>263.39999999999998</v>
      </c>
      <c r="J11" s="527">
        <v>229.08331883805877</v>
      </c>
      <c r="K11" s="528">
        <v>7.3187895847994406</v>
      </c>
      <c r="L11" s="528">
        <v>20.800000000000011</v>
      </c>
      <c r="M11" s="529">
        <v>18.090102626543757</v>
      </c>
    </row>
    <row r="12" spans="1:13" ht="25.5">
      <c r="A12" s="520" t="s">
        <v>883</v>
      </c>
      <c r="B12" s="521" t="s">
        <v>875</v>
      </c>
      <c r="C12" s="522">
        <v>46022</v>
      </c>
      <c r="D12" s="523">
        <v>2965.8339999999998</v>
      </c>
      <c r="E12" s="524">
        <v>0.53303725023045789</v>
      </c>
      <c r="F12" s="524">
        <v>15.808999999999999</v>
      </c>
      <c r="G12" s="525">
        <v>13.749347712645678</v>
      </c>
      <c r="H12" s="526">
        <v>0</v>
      </c>
      <c r="I12" s="526">
        <v>0</v>
      </c>
      <c r="J12" s="527">
        <v>0</v>
      </c>
      <c r="K12" s="528">
        <v>100</v>
      </c>
      <c r="L12" s="528">
        <v>15.808999999999999</v>
      </c>
      <c r="M12" s="529">
        <v>13.749347712645678</v>
      </c>
    </row>
    <row r="13" spans="1:13" ht="25.5">
      <c r="A13" s="520" t="s">
        <v>884</v>
      </c>
      <c r="B13" s="521" t="s">
        <v>875</v>
      </c>
      <c r="C13" s="522">
        <v>45838</v>
      </c>
      <c r="D13" s="523">
        <v>326835</v>
      </c>
      <c r="E13" s="524">
        <v>0.66966512154451019</v>
      </c>
      <c r="F13" s="524">
        <v>2188.6999999999998</v>
      </c>
      <c r="G13" s="525">
        <v>1903.5484432075143</v>
      </c>
      <c r="H13" s="526">
        <v>92.808516470964506</v>
      </c>
      <c r="I13" s="526">
        <v>2031.3</v>
      </c>
      <c r="J13" s="527">
        <v>1766.6550704470344</v>
      </c>
      <c r="K13" s="528">
        <v>7.1914835290354944</v>
      </c>
      <c r="L13" s="528">
        <v>157.39999999999986</v>
      </c>
      <c r="M13" s="529">
        <v>136.89337276047996</v>
      </c>
    </row>
    <row r="14" spans="1:13" ht="25.5">
      <c r="A14" s="520" t="s">
        <v>885</v>
      </c>
      <c r="B14" s="521" t="s">
        <v>875</v>
      </c>
      <c r="C14" s="522">
        <v>45838</v>
      </c>
      <c r="D14" s="523">
        <v>24009.096000000001</v>
      </c>
      <c r="E14" s="524">
        <v>0.80474916673247499</v>
      </c>
      <c r="F14" s="524">
        <v>193.21299999999999</v>
      </c>
      <c r="G14" s="525">
        <v>168.04052878761524</v>
      </c>
      <c r="H14" s="526">
        <v>0</v>
      </c>
      <c r="I14" s="526">
        <v>0</v>
      </c>
      <c r="J14" s="527">
        <v>0</v>
      </c>
      <c r="K14" s="528">
        <v>100</v>
      </c>
      <c r="L14" s="528">
        <v>193.21299999999999</v>
      </c>
      <c r="M14" s="529">
        <v>168.04052878761524</v>
      </c>
    </row>
    <row r="15" spans="1:13" ht="25.5">
      <c r="A15" s="520" t="s">
        <v>886</v>
      </c>
      <c r="B15" s="521" t="s">
        <v>873</v>
      </c>
      <c r="C15" s="522">
        <v>45869</v>
      </c>
      <c r="D15" s="523">
        <v>476372</v>
      </c>
      <c r="E15" s="524">
        <v>0.82540535547849159</v>
      </c>
      <c r="F15" s="524">
        <v>3932</v>
      </c>
      <c r="G15" s="525">
        <v>4638.5017600000001</v>
      </c>
      <c r="H15" s="526">
        <v>0</v>
      </c>
      <c r="I15" s="526">
        <v>0</v>
      </c>
      <c r="J15" s="527">
        <v>0</v>
      </c>
      <c r="K15" s="528">
        <v>100</v>
      </c>
      <c r="L15" s="528">
        <v>3932</v>
      </c>
      <c r="M15" s="529">
        <v>4638.5017600000001</v>
      </c>
    </row>
    <row r="16" spans="1:13" ht="25.5">
      <c r="A16" s="530" t="s">
        <v>887</v>
      </c>
      <c r="B16" s="531" t="s">
        <v>875</v>
      </c>
      <c r="C16" s="532">
        <v>45838</v>
      </c>
      <c r="D16" s="533">
        <v>1919.5650000000001</v>
      </c>
      <c r="E16" s="534">
        <v>0.7699661121139425</v>
      </c>
      <c r="F16" s="534">
        <v>14.78</v>
      </c>
      <c r="G16" s="535">
        <v>12.854409462515219</v>
      </c>
      <c r="H16" s="536">
        <v>81.014884979702316</v>
      </c>
      <c r="I16" s="536">
        <v>11.974</v>
      </c>
      <c r="J16" s="537">
        <v>10.413985040876675</v>
      </c>
      <c r="K16" s="538">
        <v>18.985115020297695</v>
      </c>
      <c r="L16" s="538">
        <v>2.8059999999999992</v>
      </c>
      <c r="M16" s="539">
        <v>2.4404244216385451</v>
      </c>
    </row>
    <row r="17" spans="1:13">
      <c r="A17" s="540" t="s">
        <v>888</v>
      </c>
      <c r="B17" s="541"/>
      <c r="C17" s="542"/>
      <c r="D17" s="543"/>
      <c r="E17" s="544"/>
      <c r="F17" s="544"/>
      <c r="G17" s="544">
        <f>SUM(G5:G16)</f>
        <v>35217.602062509599</v>
      </c>
      <c r="H17" s="545"/>
      <c r="I17" s="545"/>
      <c r="J17" s="546">
        <f>SUM(J5:J16)</f>
        <v>27062.949263393846</v>
      </c>
      <c r="K17" s="547"/>
      <c r="L17" s="547"/>
      <c r="M17" s="548">
        <f>SUM(M5:M16)</f>
        <v>8154.6527991157554</v>
      </c>
    </row>
    <row r="18" spans="1:13" ht="15" customHeight="1">
      <c r="A18" s="644" t="s">
        <v>889</v>
      </c>
      <c r="B18" s="644"/>
      <c r="C18" s="644"/>
      <c r="D18" s="644"/>
      <c r="E18" s="644"/>
      <c r="F18" s="644"/>
      <c r="G18" s="644"/>
      <c r="H18" s="644"/>
      <c r="I18" s="644"/>
      <c r="J18" s="644"/>
      <c r="K18" s="644"/>
      <c r="L18" s="644"/>
      <c r="M18" s="644"/>
    </row>
    <row r="19" spans="1:13" ht="15" customHeight="1">
      <c r="A19" s="631" t="s">
        <v>890</v>
      </c>
      <c r="B19" s="631"/>
      <c r="C19" s="631"/>
      <c r="D19" s="631"/>
      <c r="E19" s="631"/>
      <c r="F19" s="631"/>
      <c r="G19" s="631"/>
      <c r="H19" s="631"/>
      <c r="I19" s="631"/>
      <c r="J19" s="631"/>
      <c r="K19" s="631"/>
      <c r="L19" s="631"/>
      <c r="M19" s="631"/>
    </row>
    <row r="20" spans="1:13" ht="25.5" customHeight="1">
      <c r="A20" s="631" t="s">
        <v>891</v>
      </c>
      <c r="B20" s="631"/>
      <c r="C20" s="631"/>
      <c r="D20" s="631"/>
      <c r="E20" s="631"/>
      <c r="F20" s="631"/>
      <c r="G20" s="631"/>
      <c r="H20" s="631"/>
      <c r="I20" s="631"/>
      <c r="J20" s="631"/>
      <c r="K20" s="631"/>
      <c r="L20" s="631"/>
      <c r="M20" s="631"/>
    </row>
    <row r="21" spans="1:13" ht="25.5" customHeight="1">
      <c r="A21" s="631" t="s">
        <v>892</v>
      </c>
      <c r="B21" s="631"/>
      <c r="C21" s="631"/>
      <c r="D21" s="631"/>
      <c r="E21" s="631"/>
      <c r="F21" s="631"/>
      <c r="G21" s="631"/>
      <c r="H21" s="631"/>
      <c r="I21" s="631"/>
      <c r="J21" s="631"/>
      <c r="K21" s="631"/>
      <c r="L21" s="631"/>
      <c r="M21" s="631"/>
    </row>
  </sheetData>
  <mergeCells count="11">
    <mergeCell ref="A21:M21"/>
    <mergeCell ref="A2:A3"/>
    <mergeCell ref="B2:B3"/>
    <mergeCell ref="C2:C3"/>
    <mergeCell ref="D2:D3"/>
    <mergeCell ref="E2:G3"/>
    <mergeCell ref="H2:J3"/>
    <mergeCell ref="K2:M3"/>
    <mergeCell ref="A18:M18"/>
    <mergeCell ref="A19:M19"/>
    <mergeCell ref="A20:M20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1D9E-8AAF-4E71-A628-290448930DEE}">
  <sheetPr>
    <pageSetUpPr fitToPage="1"/>
  </sheetPr>
  <dimension ref="A1:M17"/>
  <sheetViews>
    <sheetView showGridLines="0" workbookViewId="0"/>
  </sheetViews>
  <sheetFormatPr baseColWidth="10" defaultRowHeight="15.75"/>
  <cols>
    <col min="1" max="4" width="1.875" customWidth="1"/>
    <col min="5" max="5" width="27.75" customWidth="1"/>
    <col min="6" max="6" width="15.75" customWidth="1"/>
    <col min="7" max="13" width="7.875" customWidth="1"/>
  </cols>
  <sheetData>
    <row r="1" spans="1:13">
      <c r="A1" s="18" t="s">
        <v>26</v>
      </c>
    </row>
    <row r="2" spans="1:13" ht="15" customHeight="1">
      <c r="A2" s="592" t="s">
        <v>22</v>
      </c>
      <c r="B2" s="592"/>
      <c r="C2" s="592"/>
      <c r="D2" s="592"/>
      <c r="E2" s="592"/>
      <c r="F2" s="44"/>
      <c r="G2" s="19" t="s">
        <v>23</v>
      </c>
      <c r="H2" s="20" t="s">
        <v>24</v>
      </c>
      <c r="I2" s="20"/>
      <c r="J2" s="20"/>
      <c r="K2" s="20"/>
      <c r="L2" s="20"/>
      <c r="M2" s="20"/>
    </row>
    <row r="3" spans="1:13" ht="15" customHeight="1">
      <c r="A3" s="593"/>
      <c r="B3" s="593"/>
      <c r="C3" s="593"/>
      <c r="D3" s="593"/>
      <c r="E3" s="593"/>
      <c r="F3" s="45"/>
      <c r="G3" s="21">
        <v>2025</v>
      </c>
      <c r="H3" s="21">
        <v>2026</v>
      </c>
      <c r="I3" s="21">
        <v>2027</v>
      </c>
      <c r="J3" s="21">
        <v>2028</v>
      </c>
      <c r="K3" s="21">
        <v>2029</v>
      </c>
      <c r="L3" s="21">
        <v>2030</v>
      </c>
      <c r="M3" s="21">
        <v>2031</v>
      </c>
    </row>
    <row r="4" spans="1:13" ht="15" customHeight="1">
      <c r="A4" s="4" t="s">
        <v>8</v>
      </c>
      <c r="B4" s="4"/>
      <c r="C4" s="4"/>
      <c r="D4" s="4"/>
      <c r="E4" s="4"/>
      <c r="F4" s="6"/>
      <c r="G4" s="6">
        <v>55.187102359999997</v>
      </c>
      <c r="H4" s="6">
        <v>55.213801259999997</v>
      </c>
      <c r="I4" s="22">
        <v>54.67421788</v>
      </c>
      <c r="J4" s="22">
        <v>54.312891219999997</v>
      </c>
      <c r="K4" s="22">
        <v>54.039037669999999</v>
      </c>
      <c r="L4" s="22">
        <v>53.897193610000002</v>
      </c>
      <c r="M4" s="22">
        <v>53.823297019999998</v>
      </c>
    </row>
    <row r="5" spans="1:13" ht="15" customHeight="1">
      <c r="A5" s="23"/>
      <c r="B5" s="23" t="s">
        <v>9</v>
      </c>
      <c r="C5" s="23"/>
      <c r="D5" s="23"/>
      <c r="E5" s="23"/>
      <c r="F5" s="24"/>
      <c r="G5" s="24">
        <v>1.6118591600000001</v>
      </c>
      <c r="H5" s="24">
        <v>1.7696403700000001</v>
      </c>
      <c r="I5" s="25">
        <v>1.9357700900000001</v>
      </c>
      <c r="J5" s="25">
        <v>2.06918026</v>
      </c>
      <c r="K5" s="25">
        <v>2.21264013</v>
      </c>
      <c r="L5" s="25">
        <v>2.3752628900000001</v>
      </c>
      <c r="M5" s="25">
        <v>2.4936823800000001</v>
      </c>
    </row>
    <row r="6" spans="1:13" ht="15" customHeight="1">
      <c r="A6" s="4" t="s">
        <v>10</v>
      </c>
      <c r="B6" s="4"/>
      <c r="C6" s="4"/>
      <c r="D6" s="4"/>
      <c r="E6" s="4"/>
      <c r="F6" s="6"/>
      <c r="G6" s="6">
        <v>51.001651180000003</v>
      </c>
      <c r="H6" s="6">
        <v>51.021382639999999</v>
      </c>
      <c r="I6" s="22">
        <v>51.187384729999998</v>
      </c>
      <c r="J6" s="22">
        <v>51.320546559999997</v>
      </c>
      <c r="K6" s="22">
        <v>51.215399619999999</v>
      </c>
      <c r="L6" s="22">
        <v>51.040675630000003</v>
      </c>
      <c r="M6" s="22">
        <v>50.908059000000002</v>
      </c>
    </row>
    <row r="7" spans="1:13" ht="15" customHeight="1">
      <c r="A7" s="23"/>
      <c r="B7" s="23" t="s">
        <v>11</v>
      </c>
      <c r="C7" s="23"/>
      <c r="D7" s="23"/>
      <c r="E7" s="23"/>
      <c r="F7" s="24"/>
      <c r="G7" s="24">
        <v>43.885479490000002</v>
      </c>
      <c r="H7" s="24">
        <v>43.981558919999998</v>
      </c>
      <c r="I7" s="25">
        <v>44.278911819999998</v>
      </c>
      <c r="J7" s="25">
        <v>44.413802830000002</v>
      </c>
      <c r="K7" s="25">
        <v>44.353035589999998</v>
      </c>
      <c r="L7" s="25">
        <v>44.192795910000001</v>
      </c>
      <c r="M7" s="25">
        <v>44.063265190000003</v>
      </c>
    </row>
    <row r="8" spans="1:13" ht="15" customHeight="1">
      <c r="A8" s="26" t="s">
        <v>12</v>
      </c>
      <c r="B8" s="26"/>
      <c r="C8" s="26"/>
      <c r="D8" s="26"/>
      <c r="E8" s="26"/>
      <c r="F8" s="27"/>
      <c r="G8" s="27">
        <v>-4.1854511800000003</v>
      </c>
      <c r="H8" s="27">
        <v>-4.1924186199999998</v>
      </c>
      <c r="I8" s="28">
        <v>-3.4868331499999998</v>
      </c>
      <c r="J8" s="28">
        <v>-2.9923446600000001</v>
      </c>
      <c r="K8" s="28">
        <v>-2.82363805</v>
      </c>
      <c r="L8" s="28">
        <v>-2.85651798</v>
      </c>
      <c r="M8" s="28">
        <v>-2.9152380099999999</v>
      </c>
    </row>
    <row r="9" spans="1:13" ht="15" customHeight="1">
      <c r="A9" s="29" t="s">
        <v>13</v>
      </c>
      <c r="B9" s="29"/>
      <c r="C9" s="29"/>
      <c r="D9" s="29"/>
      <c r="E9" s="29"/>
      <c r="F9" s="30"/>
      <c r="G9" s="31">
        <v>0.46000157000000003</v>
      </c>
      <c r="H9" s="31">
        <v>-6.9674300000000002E-3</v>
      </c>
      <c r="I9" s="32">
        <v>0.70558546</v>
      </c>
      <c r="J9" s="32">
        <v>0.49448849</v>
      </c>
      <c r="K9" s="32">
        <v>0.16870662</v>
      </c>
      <c r="L9" s="32">
        <v>-3.2879930000000002E-2</v>
      </c>
      <c r="M9" s="32">
        <v>-5.8720029999999999E-2</v>
      </c>
    </row>
    <row r="10" spans="1:13" ht="15" customHeight="1">
      <c r="A10" s="4"/>
      <c r="B10" s="4" t="s">
        <v>14</v>
      </c>
      <c r="C10" s="4"/>
      <c r="D10" s="4"/>
      <c r="E10" s="4"/>
      <c r="F10" s="6"/>
      <c r="G10" s="6">
        <v>-2.9617795500000001</v>
      </c>
      <c r="H10" s="6">
        <v>-2.9676216200000001</v>
      </c>
      <c r="I10" s="22">
        <v>-2.6594230799999998</v>
      </c>
      <c r="J10" s="22">
        <v>-2.2757932200000002</v>
      </c>
      <c r="K10" s="33">
        <v>-2.1278922499999999</v>
      </c>
      <c r="L10" s="33">
        <v>-2.20752098</v>
      </c>
      <c r="M10" s="33">
        <v>-2.29094855</v>
      </c>
    </row>
    <row r="11" spans="1:13" ht="15" customHeight="1">
      <c r="A11" s="4"/>
      <c r="B11" s="4" t="s">
        <v>25</v>
      </c>
      <c r="C11" s="4"/>
      <c r="D11" s="4"/>
      <c r="E11" s="4"/>
      <c r="F11" s="6"/>
      <c r="G11" s="6">
        <v>-1.09812255</v>
      </c>
      <c r="H11" s="6">
        <v>-1.13049595</v>
      </c>
      <c r="I11" s="22">
        <v>-0.79999995999999995</v>
      </c>
      <c r="J11" s="22">
        <v>-0.69000002000000005</v>
      </c>
      <c r="K11" s="33">
        <v>-0.66999995999999995</v>
      </c>
      <c r="L11" s="33">
        <v>-0.62399994999999997</v>
      </c>
      <c r="M11" s="33">
        <v>-0.59999994000000001</v>
      </c>
    </row>
    <row r="12" spans="1:13" ht="15" customHeight="1">
      <c r="A12" s="4"/>
      <c r="B12" s="4" t="s">
        <v>17</v>
      </c>
      <c r="C12" s="4"/>
      <c r="D12" s="4"/>
      <c r="E12" s="4"/>
      <c r="F12" s="6"/>
      <c r="G12" s="6">
        <v>-0.12554908000000001</v>
      </c>
      <c r="H12" s="34">
        <v>-9.4294230000000007E-2</v>
      </c>
      <c r="I12" s="33">
        <v>-2.7410130000000001E-2</v>
      </c>
      <c r="J12" s="33">
        <v>-2.6551450000000001E-2</v>
      </c>
      <c r="K12" s="33">
        <v>-2.5745870000000001E-2</v>
      </c>
      <c r="L12" s="33">
        <v>-2.499707E-2</v>
      </c>
      <c r="M12" s="33">
        <v>-2.428955E-2</v>
      </c>
    </row>
    <row r="13" spans="1:13" ht="15" customHeight="1">
      <c r="A13" s="35" t="s">
        <v>18</v>
      </c>
      <c r="B13" s="4"/>
      <c r="C13" s="4"/>
      <c r="D13" s="4"/>
      <c r="E13" s="4"/>
      <c r="F13" s="6"/>
      <c r="G13" s="36">
        <v>-2.5735920299999999</v>
      </c>
      <c r="H13" s="37">
        <v>-2.4227782499999999</v>
      </c>
      <c r="I13" s="38">
        <v>-1.5510630599999999</v>
      </c>
      <c r="J13" s="38">
        <v>-0.9231644</v>
      </c>
      <c r="K13" s="38">
        <v>-0.61099791999999997</v>
      </c>
      <c r="L13" s="38">
        <v>-0.48125509</v>
      </c>
      <c r="M13" s="38">
        <v>-0.42155563000000001</v>
      </c>
    </row>
    <row r="14" spans="1:13" ht="15" customHeight="1">
      <c r="A14" s="26" t="s">
        <v>19</v>
      </c>
      <c r="B14" s="26"/>
      <c r="C14" s="26"/>
      <c r="D14" s="26"/>
      <c r="E14" s="26"/>
      <c r="F14" s="27"/>
      <c r="G14" s="27">
        <v>81.526504619999997</v>
      </c>
      <c r="H14" s="27">
        <v>82.90052378</v>
      </c>
      <c r="I14" s="28">
        <v>83.571798560000005</v>
      </c>
      <c r="J14" s="28">
        <v>83.803080140000006</v>
      </c>
      <c r="K14" s="28">
        <v>84.154680819999996</v>
      </c>
      <c r="L14" s="28">
        <v>84.616811630000001</v>
      </c>
      <c r="M14" s="28">
        <v>85.044557729999994</v>
      </c>
    </row>
    <row r="15" spans="1:13" ht="15" customHeight="1">
      <c r="A15" s="39" t="s">
        <v>13</v>
      </c>
      <c r="B15" s="39"/>
      <c r="C15" s="39"/>
      <c r="D15" s="39"/>
      <c r="E15" s="39"/>
      <c r="F15" s="40"/>
      <c r="G15" s="41">
        <v>1.5708175900000001</v>
      </c>
      <c r="H15" s="41">
        <v>1.37401916</v>
      </c>
      <c r="I15" s="42">
        <v>0.67127477999999996</v>
      </c>
      <c r="J15" s="42">
        <v>0.23128159000000001</v>
      </c>
      <c r="K15" s="42">
        <v>0.35160068</v>
      </c>
      <c r="L15" s="42">
        <v>0.46213081</v>
      </c>
      <c r="M15" s="42">
        <v>0.42774610000000002</v>
      </c>
    </row>
    <row r="16" spans="1:13" ht="15" customHeight="1">
      <c r="A16" s="4"/>
      <c r="B16" s="4" t="s">
        <v>20</v>
      </c>
      <c r="C16" s="4"/>
      <c r="D16" s="4"/>
      <c r="E16" s="4"/>
      <c r="F16" s="6"/>
      <c r="G16" s="6">
        <v>4.4904087500000003</v>
      </c>
      <c r="H16" s="6">
        <v>3.7977129399999998</v>
      </c>
      <c r="I16" s="22">
        <v>3.5067344</v>
      </c>
      <c r="J16" s="22">
        <v>2.84936392</v>
      </c>
      <c r="K16" s="22">
        <v>2.8942114399999999</v>
      </c>
      <c r="L16" s="22">
        <v>2.90970693</v>
      </c>
      <c r="M16" s="22">
        <v>2.82272414</v>
      </c>
    </row>
    <row r="17" spans="1:13" ht="15" customHeight="1">
      <c r="A17" s="12"/>
      <c r="B17" s="12" t="s">
        <v>21</v>
      </c>
      <c r="C17" s="12"/>
      <c r="D17" s="12"/>
      <c r="E17" s="12"/>
      <c r="F17" s="13"/>
      <c r="G17" s="13">
        <v>-2.91959116</v>
      </c>
      <c r="H17" s="13">
        <v>-2.4236937799999998</v>
      </c>
      <c r="I17" s="43">
        <v>-2.83545962</v>
      </c>
      <c r="J17" s="43">
        <v>-2.61808233</v>
      </c>
      <c r="K17" s="43">
        <v>-2.5426107600000001</v>
      </c>
      <c r="L17" s="43">
        <v>-2.4475761199999999</v>
      </c>
      <c r="M17" s="43">
        <v>-2.3949780399999998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7CC42-F554-4648-8797-8F8436EF089F}">
  <sheetPr>
    <pageSetUpPr fitToPage="1"/>
  </sheetPr>
  <dimension ref="A1:O30"/>
  <sheetViews>
    <sheetView showGridLines="0" workbookViewId="0">
      <selection activeCell="M24" sqref="M24"/>
    </sheetView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55</v>
      </c>
    </row>
    <row r="2" spans="1:15" ht="15" customHeight="1">
      <c r="A2" s="594" t="s">
        <v>27</v>
      </c>
      <c r="B2" s="595"/>
      <c r="C2" s="595"/>
      <c r="D2" s="595"/>
      <c r="E2" s="595"/>
      <c r="F2" s="82"/>
      <c r="G2" s="48" t="s">
        <v>47</v>
      </c>
      <c r="H2" s="48" t="s">
        <v>48</v>
      </c>
      <c r="I2" s="83" t="s">
        <v>28</v>
      </c>
      <c r="J2" s="49" t="s">
        <v>49</v>
      </c>
      <c r="K2" s="83" t="s">
        <v>28</v>
      </c>
      <c r="L2" s="49" t="s">
        <v>49</v>
      </c>
      <c r="M2" s="50"/>
      <c r="N2" s="51" t="s">
        <v>50</v>
      </c>
      <c r="O2" s="50"/>
    </row>
    <row r="3" spans="1:15" ht="15" customHeight="1">
      <c r="A3" s="596"/>
      <c r="B3" s="596"/>
      <c r="C3" s="596"/>
      <c r="D3" s="596"/>
      <c r="E3" s="596"/>
      <c r="F3" s="84"/>
      <c r="G3" s="52">
        <v>2025</v>
      </c>
      <c r="H3" s="52">
        <v>2026</v>
      </c>
      <c r="I3" s="53" t="s">
        <v>51</v>
      </c>
      <c r="J3" s="52">
        <v>2027</v>
      </c>
      <c r="K3" s="54" t="s">
        <v>52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15" t="s">
        <v>29</v>
      </c>
      <c r="B4" s="56"/>
      <c r="C4" s="56"/>
      <c r="D4" s="56"/>
      <c r="E4" s="56"/>
      <c r="F4" s="56"/>
      <c r="G4" s="16">
        <v>121468.60341553</v>
      </c>
      <c r="H4" s="16">
        <v>125851.79700000001</v>
      </c>
      <c r="I4" s="57">
        <v>2355.6419999999998</v>
      </c>
      <c r="J4" s="58">
        <v>128207.439</v>
      </c>
      <c r="K4" s="57">
        <v>771.18600000000004</v>
      </c>
      <c r="L4" s="58">
        <v>128978.625</v>
      </c>
      <c r="M4" s="58">
        <v>132350.01300000001</v>
      </c>
      <c r="N4" s="58">
        <v>135812.85200000001</v>
      </c>
      <c r="O4" s="58">
        <v>138170.03400000001</v>
      </c>
    </row>
    <row r="5" spans="1:15" ht="15" customHeight="1">
      <c r="A5" s="597" t="s">
        <v>13</v>
      </c>
      <c r="B5" s="597"/>
      <c r="C5" s="597"/>
      <c r="D5" s="597"/>
      <c r="E5" s="597"/>
      <c r="F5" s="59"/>
      <c r="G5" s="60"/>
      <c r="H5" s="60"/>
      <c r="I5" s="61"/>
      <c r="J5" s="62">
        <v>2355.6419999999998</v>
      </c>
      <c r="K5" s="61"/>
      <c r="L5" s="62">
        <v>771.18600000000004</v>
      </c>
      <c r="M5" s="62">
        <v>3371.3879999999999</v>
      </c>
      <c r="N5" s="62">
        <v>3462.8389999999999</v>
      </c>
      <c r="O5" s="62">
        <v>2357.1819999999998</v>
      </c>
    </row>
    <row r="6" spans="1:15" ht="15" customHeight="1">
      <c r="A6" s="598"/>
      <c r="B6" s="598"/>
      <c r="C6" s="598"/>
      <c r="D6" s="598"/>
      <c r="E6" s="598"/>
      <c r="F6" s="59"/>
      <c r="G6" s="63"/>
      <c r="H6" s="63"/>
      <c r="I6" s="61"/>
      <c r="J6" s="64">
        <v>1.8717589999999999E-2</v>
      </c>
      <c r="K6" s="61"/>
      <c r="L6" s="64">
        <v>6.0151400000000004E-3</v>
      </c>
      <c r="M6" s="64">
        <v>2.6139119999999998E-2</v>
      </c>
      <c r="N6" s="64">
        <v>2.616425E-2</v>
      </c>
      <c r="O6" s="64">
        <v>1.7356099999999999E-2</v>
      </c>
    </row>
    <row r="7" spans="1:15" ht="15" customHeight="1">
      <c r="A7" s="4" t="s">
        <v>30</v>
      </c>
      <c r="B7" s="4"/>
      <c r="C7" s="4"/>
      <c r="D7" s="4"/>
      <c r="E7" s="4"/>
      <c r="F7" s="4"/>
      <c r="G7" s="65">
        <v>32755.247390960001</v>
      </c>
      <c r="H7" s="65">
        <v>34174.417999999998</v>
      </c>
      <c r="I7" s="66">
        <v>1244.5319999999999</v>
      </c>
      <c r="J7" s="67">
        <v>35418.949999999997</v>
      </c>
      <c r="K7" s="66">
        <v>1333.654</v>
      </c>
      <c r="L7" s="67">
        <v>36752.603999999999</v>
      </c>
      <c r="M7" s="67">
        <v>38571.546000000002</v>
      </c>
      <c r="N7" s="67">
        <v>40554.790999999997</v>
      </c>
      <c r="O7" s="67">
        <v>42595.256000000001</v>
      </c>
    </row>
    <row r="8" spans="1:15" ht="15" customHeight="1">
      <c r="A8" s="4" t="s">
        <v>31</v>
      </c>
      <c r="B8" s="4"/>
      <c r="C8" s="4"/>
      <c r="D8" s="4"/>
      <c r="E8" s="4"/>
      <c r="F8" s="4"/>
      <c r="G8" s="65">
        <v>20175.119093609999</v>
      </c>
      <c r="H8" s="65">
        <v>20711.809000000001</v>
      </c>
      <c r="I8" s="66">
        <v>336.39600000000002</v>
      </c>
      <c r="J8" s="67">
        <v>21048.205000000002</v>
      </c>
      <c r="K8" s="66">
        <v>28.193000000000001</v>
      </c>
      <c r="L8" s="67">
        <v>21076.398000000001</v>
      </c>
      <c r="M8" s="67">
        <v>21381.745999999999</v>
      </c>
      <c r="N8" s="67">
        <v>21653.269</v>
      </c>
      <c r="O8" s="67">
        <v>21857.374</v>
      </c>
    </row>
    <row r="9" spans="1:15" ht="15" customHeight="1">
      <c r="A9" s="4" t="s">
        <v>32</v>
      </c>
      <c r="B9" s="4"/>
      <c r="C9" s="4"/>
      <c r="D9" s="4"/>
      <c r="E9" s="4"/>
      <c r="F9" s="4"/>
      <c r="G9" s="65">
        <v>12506.489290269999</v>
      </c>
      <c r="H9" s="65">
        <v>11827.441000000001</v>
      </c>
      <c r="I9" s="66">
        <v>-282.37599999999998</v>
      </c>
      <c r="J9" s="67">
        <v>11545.065000000001</v>
      </c>
      <c r="K9" s="66">
        <v>282.78399999999999</v>
      </c>
      <c r="L9" s="67">
        <v>11827.849</v>
      </c>
      <c r="M9" s="67">
        <v>11777.206</v>
      </c>
      <c r="N9" s="67">
        <v>12025.209000000001</v>
      </c>
      <c r="O9" s="67">
        <v>11942.525</v>
      </c>
    </row>
    <row r="10" spans="1:15" ht="15" customHeight="1">
      <c r="A10" s="4" t="s">
        <v>33</v>
      </c>
      <c r="B10" s="4"/>
      <c r="C10" s="4"/>
      <c r="D10" s="4"/>
      <c r="E10" s="4"/>
      <c r="F10" s="4"/>
      <c r="G10" s="65">
        <v>10781.91227081</v>
      </c>
      <c r="H10" s="65">
        <v>10343.146000000001</v>
      </c>
      <c r="I10" s="66">
        <v>632.06100000000004</v>
      </c>
      <c r="J10" s="67">
        <v>10975.207</v>
      </c>
      <c r="K10" s="66">
        <v>-280.161</v>
      </c>
      <c r="L10" s="67">
        <v>10695.046</v>
      </c>
      <c r="M10" s="67">
        <v>10497.848</v>
      </c>
      <c r="N10" s="67">
        <v>10243.66</v>
      </c>
      <c r="O10" s="67">
        <v>9954.7800000000007</v>
      </c>
    </row>
    <row r="11" spans="1:15" ht="15" customHeight="1">
      <c r="A11" s="4" t="s">
        <v>34</v>
      </c>
      <c r="B11" s="4"/>
      <c r="C11" s="4"/>
      <c r="D11" s="4"/>
      <c r="E11" s="4"/>
      <c r="F11" s="4"/>
      <c r="G11" s="65">
        <v>6823.4791250300004</v>
      </c>
      <c r="H11" s="65">
        <v>8912.2839999999997</v>
      </c>
      <c r="I11" s="66">
        <v>-163.36699999999999</v>
      </c>
      <c r="J11" s="67">
        <v>8748.9169999999995</v>
      </c>
      <c r="K11" s="66">
        <v>-8.9290000000000003</v>
      </c>
      <c r="L11" s="67">
        <v>8739.9879999999994</v>
      </c>
      <c r="M11" s="67">
        <v>10182.751</v>
      </c>
      <c r="N11" s="67">
        <v>10809.891</v>
      </c>
      <c r="O11" s="67">
        <v>11250.4</v>
      </c>
    </row>
    <row r="12" spans="1:15" ht="15" customHeight="1">
      <c r="A12" s="4" t="s">
        <v>35</v>
      </c>
      <c r="B12" s="4"/>
      <c r="C12" s="4"/>
      <c r="D12" s="4"/>
      <c r="E12" s="4"/>
      <c r="F12" s="4"/>
      <c r="G12" s="65">
        <v>5623.27814055</v>
      </c>
      <c r="H12" s="65">
        <v>5944.3040000000001</v>
      </c>
      <c r="I12" s="66">
        <v>418.40499999999997</v>
      </c>
      <c r="J12" s="67">
        <v>6362.7089999999998</v>
      </c>
      <c r="K12" s="66">
        <v>150.53100000000001</v>
      </c>
      <c r="L12" s="67">
        <v>6513.24</v>
      </c>
      <c r="M12" s="67">
        <v>6536.4530000000004</v>
      </c>
      <c r="N12" s="67">
        <v>6626.4960000000001</v>
      </c>
      <c r="O12" s="67">
        <v>6719.6220000000003</v>
      </c>
    </row>
    <row r="13" spans="1:15" ht="15" customHeight="1">
      <c r="A13" s="4" t="s">
        <v>36</v>
      </c>
      <c r="B13" s="18"/>
      <c r="C13" s="4"/>
      <c r="D13" s="4"/>
      <c r="E13" s="4"/>
      <c r="F13" s="4"/>
      <c r="G13" s="65">
        <v>4608.8670265399996</v>
      </c>
      <c r="H13" s="65">
        <v>4760.6009999999997</v>
      </c>
      <c r="I13" s="66">
        <v>387.79</v>
      </c>
      <c r="J13" s="67">
        <v>5148.3909999999996</v>
      </c>
      <c r="K13" s="66">
        <v>35.581000000000003</v>
      </c>
      <c r="L13" s="67">
        <v>5183.9719999999998</v>
      </c>
      <c r="M13" s="67">
        <v>5404.6930000000002</v>
      </c>
      <c r="N13" s="67">
        <v>5539.01</v>
      </c>
      <c r="O13" s="67">
        <v>5722.4309999999996</v>
      </c>
    </row>
    <row r="14" spans="1:15" ht="15" customHeight="1">
      <c r="A14" s="4" t="s">
        <v>37</v>
      </c>
      <c r="B14" s="4"/>
      <c r="C14" s="4"/>
      <c r="D14" s="4"/>
      <c r="E14" s="4"/>
      <c r="F14" s="4"/>
      <c r="G14" s="65">
        <v>28194.211077759999</v>
      </c>
      <c r="H14" s="65">
        <v>29177.794000000002</v>
      </c>
      <c r="I14" s="66">
        <v>-217.79900000000001</v>
      </c>
      <c r="J14" s="67">
        <v>28959.994999999999</v>
      </c>
      <c r="K14" s="66">
        <v>-770.46699999999998</v>
      </c>
      <c r="L14" s="67">
        <v>28189.527999999998</v>
      </c>
      <c r="M14" s="67">
        <v>27997.77</v>
      </c>
      <c r="N14" s="67">
        <v>28360.526000000002</v>
      </c>
      <c r="O14" s="67">
        <v>28127.646000000001</v>
      </c>
    </row>
    <row r="15" spans="1:15" ht="7.5" customHeight="1">
      <c r="A15" s="4"/>
      <c r="B15" s="4"/>
      <c r="C15" s="4"/>
      <c r="D15" s="4"/>
      <c r="E15" s="4"/>
      <c r="F15" s="4"/>
      <c r="G15" s="65"/>
      <c r="H15" s="65"/>
      <c r="I15" s="66"/>
      <c r="J15" s="67"/>
      <c r="K15" s="66"/>
      <c r="L15" s="67"/>
      <c r="M15" s="67"/>
      <c r="N15" s="67"/>
      <c r="O15" s="67"/>
    </row>
    <row r="16" spans="1:15" ht="15" customHeight="1">
      <c r="A16" s="15" t="s">
        <v>38</v>
      </c>
      <c r="B16" s="15"/>
      <c r="C16" s="15"/>
      <c r="D16" s="15"/>
      <c r="E16" s="15"/>
      <c r="F16" s="15"/>
      <c r="G16" s="68">
        <v>107099.822644</v>
      </c>
      <c r="H16" s="68">
        <v>107569.928</v>
      </c>
      <c r="I16" s="57">
        <v>5122.4390000000003</v>
      </c>
      <c r="J16" s="69">
        <v>112692.367</v>
      </c>
      <c r="K16" s="57">
        <v>3132.2959999999998</v>
      </c>
      <c r="L16" s="69">
        <v>115824.663</v>
      </c>
      <c r="M16" s="69">
        <v>117890.74400000001</v>
      </c>
      <c r="N16" s="69">
        <v>120078.59</v>
      </c>
      <c r="O16" s="69">
        <v>122149.773</v>
      </c>
    </row>
    <row r="17" spans="1:15" ht="15" customHeight="1">
      <c r="A17" s="597" t="s">
        <v>13</v>
      </c>
      <c r="B17" s="597"/>
      <c r="C17" s="597"/>
      <c r="D17" s="597"/>
      <c r="E17" s="597"/>
      <c r="F17" s="35"/>
      <c r="G17" s="60"/>
      <c r="H17" s="60"/>
      <c r="I17" s="61"/>
      <c r="J17" s="62">
        <v>5122.4390000000003</v>
      </c>
      <c r="K17" s="61"/>
      <c r="L17" s="62">
        <v>3132.2959999999998</v>
      </c>
      <c r="M17" s="62">
        <v>2066.0810000000001</v>
      </c>
      <c r="N17" s="62">
        <v>2187.846</v>
      </c>
      <c r="O17" s="62">
        <v>2071.183</v>
      </c>
    </row>
    <row r="18" spans="1:15" ht="15" customHeight="1">
      <c r="A18" s="598"/>
      <c r="B18" s="598"/>
      <c r="C18" s="598"/>
      <c r="D18" s="598"/>
      <c r="E18" s="598"/>
      <c r="F18" s="35"/>
      <c r="G18" s="63"/>
      <c r="H18" s="63"/>
      <c r="I18" s="61"/>
      <c r="J18" s="64">
        <v>4.7619620000000001E-2</v>
      </c>
      <c r="K18" s="61"/>
      <c r="L18" s="64">
        <v>2.77951E-2</v>
      </c>
      <c r="M18" s="64">
        <v>1.7838010000000001E-2</v>
      </c>
      <c r="N18" s="64">
        <v>1.8558249999999998E-2</v>
      </c>
      <c r="O18" s="64">
        <v>1.724856E-2</v>
      </c>
    </row>
    <row r="19" spans="1:15" ht="15" customHeight="1">
      <c r="A19" s="46" t="s">
        <v>53</v>
      </c>
      <c r="B19" s="46"/>
      <c r="C19" s="4"/>
      <c r="D19" s="4"/>
      <c r="E19" s="4"/>
      <c r="F19" s="4"/>
      <c r="G19" s="65">
        <v>73764.755421659997</v>
      </c>
      <c r="H19" s="65">
        <v>74323.353000000003</v>
      </c>
      <c r="I19" s="71">
        <v>4206.7240000000002</v>
      </c>
      <c r="J19" s="67">
        <v>78530.077000000005</v>
      </c>
      <c r="K19" s="71">
        <v>3379.2150000000001</v>
      </c>
      <c r="L19" s="67">
        <v>81909.292000000001</v>
      </c>
      <c r="M19" s="67">
        <v>83806.074999999997</v>
      </c>
      <c r="N19" s="67">
        <v>85523.31</v>
      </c>
      <c r="O19" s="67">
        <v>87624.152000000002</v>
      </c>
    </row>
    <row r="20" spans="1:15" ht="15" customHeight="1">
      <c r="A20" s="46"/>
      <c r="B20" s="47" t="s">
        <v>39</v>
      </c>
      <c r="C20" s="23"/>
      <c r="D20" s="23"/>
      <c r="E20" s="23"/>
      <c r="F20" s="23"/>
      <c r="G20" s="72">
        <v>119736.65629906001</v>
      </c>
      <c r="H20" s="72">
        <v>122144</v>
      </c>
      <c r="I20" s="71">
        <v>6756.7</v>
      </c>
      <c r="J20" s="73">
        <v>128900.7</v>
      </c>
      <c r="K20" s="71">
        <v>6184.8</v>
      </c>
      <c r="L20" s="73">
        <v>135085.5</v>
      </c>
      <c r="M20" s="73">
        <v>139052.79999999999</v>
      </c>
      <c r="N20" s="73">
        <v>142154.20000000001</v>
      </c>
      <c r="O20" s="73">
        <v>145603.1</v>
      </c>
    </row>
    <row r="21" spans="1:15" ht="15" customHeight="1">
      <c r="A21" s="46"/>
      <c r="B21" s="47" t="s">
        <v>40</v>
      </c>
      <c r="C21" s="23"/>
      <c r="D21" s="23"/>
      <c r="E21" s="23"/>
      <c r="F21" s="23"/>
      <c r="G21" s="72">
        <v>-45971.900877400003</v>
      </c>
      <c r="H21" s="72">
        <v>-47820.646999999997</v>
      </c>
      <c r="I21" s="71">
        <v>-2549.9760000000001</v>
      </c>
      <c r="J21" s="73">
        <v>-50370.623</v>
      </c>
      <c r="K21" s="71">
        <v>-2805.585</v>
      </c>
      <c r="L21" s="73">
        <v>-53176.207999999999</v>
      </c>
      <c r="M21" s="73">
        <v>-55246.724999999999</v>
      </c>
      <c r="N21" s="73">
        <v>-56630.89</v>
      </c>
      <c r="O21" s="73">
        <v>-57978.947999999997</v>
      </c>
    </row>
    <row r="22" spans="1:15" ht="15" customHeight="1">
      <c r="A22" s="46" t="s">
        <v>33</v>
      </c>
      <c r="B22" s="46"/>
      <c r="C22" s="4"/>
      <c r="D22" s="4"/>
      <c r="E22" s="4"/>
      <c r="F22" s="4"/>
      <c r="G22" s="65">
        <v>9989.9587125399994</v>
      </c>
      <c r="H22" s="65">
        <v>10456.853999999999</v>
      </c>
      <c r="I22" s="71">
        <v>670.4</v>
      </c>
      <c r="J22" s="67">
        <v>11127.254000000001</v>
      </c>
      <c r="K22" s="71">
        <v>476.1</v>
      </c>
      <c r="L22" s="67">
        <v>11603.353999999999</v>
      </c>
      <c r="M22" s="67">
        <v>12016.754000000001</v>
      </c>
      <c r="N22" s="67">
        <v>12392.954</v>
      </c>
      <c r="O22" s="67">
        <v>12756.353999999999</v>
      </c>
    </row>
    <row r="23" spans="1:15" ht="15" customHeight="1">
      <c r="A23" s="47"/>
      <c r="B23" s="47" t="s">
        <v>41</v>
      </c>
      <c r="C23" s="23"/>
      <c r="D23" s="23"/>
      <c r="E23" s="23"/>
      <c r="F23" s="23"/>
      <c r="G23" s="72">
        <v>9821.74926719</v>
      </c>
      <c r="H23" s="72">
        <v>9990.5619999999999</v>
      </c>
      <c r="I23" s="71">
        <v>785.51</v>
      </c>
      <c r="J23" s="73">
        <v>10776.072</v>
      </c>
      <c r="K23" s="71">
        <v>476.9</v>
      </c>
      <c r="L23" s="73">
        <v>11252.972</v>
      </c>
      <c r="M23" s="73"/>
      <c r="N23" s="73"/>
      <c r="O23" s="73"/>
    </row>
    <row r="24" spans="1:15" ht="15" customHeight="1">
      <c r="A24" s="46" t="s">
        <v>54</v>
      </c>
      <c r="B24" s="46"/>
      <c r="C24" s="4"/>
      <c r="D24" s="4"/>
      <c r="E24" s="4"/>
      <c r="F24" s="4"/>
      <c r="G24" s="65">
        <v>9087.9721344400004</v>
      </c>
      <c r="H24" s="65">
        <v>9481.4439999999995</v>
      </c>
      <c r="I24" s="71">
        <v>513.52</v>
      </c>
      <c r="J24" s="67">
        <v>9994.9639999999999</v>
      </c>
      <c r="K24" s="71">
        <v>-1143.925</v>
      </c>
      <c r="L24" s="67">
        <v>8851.0390000000007</v>
      </c>
      <c r="M24" s="67">
        <v>9067.223</v>
      </c>
      <c r="N24" s="67">
        <v>9278.11</v>
      </c>
      <c r="O24" s="67">
        <v>9493.4189999999999</v>
      </c>
    </row>
    <row r="25" spans="1:15" ht="15" customHeight="1">
      <c r="A25" s="47"/>
      <c r="B25" s="47" t="s">
        <v>42</v>
      </c>
      <c r="C25" s="23"/>
      <c r="D25" s="23"/>
      <c r="E25" s="23"/>
      <c r="F25" s="23"/>
      <c r="G25" s="72">
        <v>8840.3365906899999</v>
      </c>
      <c r="H25" s="72">
        <v>9035.0939999999991</v>
      </c>
      <c r="I25" s="71">
        <v>300.79599999999999</v>
      </c>
      <c r="J25" s="73">
        <v>9335.89</v>
      </c>
      <c r="K25" s="71">
        <v>-605.07399999999996</v>
      </c>
      <c r="L25" s="73">
        <v>8730.8160000000007</v>
      </c>
      <c r="M25" s="73">
        <v>0</v>
      </c>
      <c r="N25" s="73">
        <v>0</v>
      </c>
      <c r="O25" s="73">
        <v>0</v>
      </c>
    </row>
    <row r="26" spans="1:15" ht="15" customHeight="1">
      <c r="A26" s="47"/>
      <c r="B26" s="47"/>
      <c r="C26" s="23" t="s">
        <v>43</v>
      </c>
      <c r="D26" s="23"/>
      <c r="E26" s="23"/>
      <c r="F26" s="23"/>
      <c r="G26" s="72">
        <v>7223.0905296999999</v>
      </c>
      <c r="H26" s="72">
        <v>7413.1009999999997</v>
      </c>
      <c r="I26" s="71">
        <v>227.48400000000001</v>
      </c>
      <c r="J26" s="73">
        <v>7640.585</v>
      </c>
      <c r="K26" s="71">
        <v>-1270.7819999999999</v>
      </c>
      <c r="L26" s="73">
        <v>6369.8029999999999</v>
      </c>
      <c r="M26" s="73"/>
      <c r="N26" s="73"/>
      <c r="O26" s="73"/>
    </row>
    <row r="27" spans="1:15" ht="15" customHeight="1">
      <c r="A27" s="47"/>
      <c r="B27" s="47"/>
      <c r="C27" s="23" t="s">
        <v>44</v>
      </c>
      <c r="D27" s="23"/>
      <c r="E27" s="23"/>
      <c r="F27" s="23"/>
      <c r="G27" s="72">
        <v>1617.2460609899999</v>
      </c>
      <c r="H27" s="72">
        <v>1621.9929999999999</v>
      </c>
      <c r="I27" s="71">
        <v>73.311999999999998</v>
      </c>
      <c r="J27" s="73">
        <v>1695.3050000000001</v>
      </c>
      <c r="K27" s="71">
        <v>665.70799999999997</v>
      </c>
      <c r="L27" s="73">
        <v>2361.0129999999999</v>
      </c>
      <c r="M27" s="73"/>
      <c r="N27" s="73"/>
      <c r="O27" s="73"/>
    </row>
    <row r="28" spans="1:15" ht="15" customHeight="1">
      <c r="A28" s="4" t="s">
        <v>37</v>
      </c>
      <c r="B28" s="46"/>
      <c r="C28" s="4"/>
      <c r="D28" s="4"/>
      <c r="E28" s="4"/>
      <c r="F28" s="4"/>
      <c r="G28" s="65">
        <v>14257.13637536</v>
      </c>
      <c r="H28" s="65">
        <v>13308.277</v>
      </c>
      <c r="I28" s="71">
        <v>-268.20499999999998</v>
      </c>
      <c r="J28" s="67">
        <v>13040.072</v>
      </c>
      <c r="K28" s="71">
        <v>420.90600000000001</v>
      </c>
      <c r="L28" s="67">
        <v>13460.977999999999</v>
      </c>
      <c r="M28" s="67">
        <v>13000.691999999999</v>
      </c>
      <c r="N28" s="67">
        <v>12884.216</v>
      </c>
      <c r="O28" s="67">
        <v>12275.848</v>
      </c>
    </row>
    <row r="29" spans="1:15" ht="15" customHeight="1">
      <c r="A29" s="26" t="s">
        <v>45</v>
      </c>
      <c r="B29" s="26"/>
      <c r="C29" s="26"/>
      <c r="D29" s="26"/>
      <c r="E29" s="26"/>
      <c r="F29" s="74"/>
      <c r="G29" s="75">
        <v>-14368.78077153</v>
      </c>
      <c r="H29" s="75">
        <v>-18281.868999999999</v>
      </c>
      <c r="I29" s="76">
        <v>2766.797</v>
      </c>
      <c r="J29" s="77">
        <v>-15515.072</v>
      </c>
      <c r="K29" s="76">
        <v>2361.11</v>
      </c>
      <c r="L29" s="77">
        <v>-13153.962</v>
      </c>
      <c r="M29" s="77">
        <v>-14459.269</v>
      </c>
      <c r="N29" s="77">
        <v>-15734.262000000001</v>
      </c>
      <c r="O29" s="77">
        <v>-16020.261</v>
      </c>
    </row>
    <row r="30" spans="1:15" ht="15" customHeight="1">
      <c r="A30" s="4" t="s">
        <v>46</v>
      </c>
      <c r="B30" s="78"/>
      <c r="C30" s="78"/>
      <c r="D30" s="78"/>
      <c r="E30" s="78"/>
      <c r="F30" s="79"/>
      <c r="G30" s="80"/>
      <c r="H30" s="80"/>
      <c r="I30" s="81"/>
      <c r="J30" s="80"/>
      <c r="K30" s="81"/>
      <c r="L30" s="80"/>
      <c r="M30" s="80"/>
      <c r="N30" s="80"/>
      <c r="O30" s="80"/>
    </row>
  </sheetData>
  <mergeCells count="3">
    <mergeCell ref="A2:E3"/>
    <mergeCell ref="A5:E6"/>
    <mergeCell ref="A17:E18"/>
  </mergeCells>
  <conditionalFormatting sqref="G6:H6">
    <cfRule type="expression" dxfId="17" priority="5">
      <formula>IF(#REF!="z",1)</formula>
    </cfRule>
    <cfRule type="expression" dxfId="16" priority="6">
      <formula>IF(#REF!="y",1)</formula>
    </cfRule>
  </conditionalFormatting>
  <conditionalFormatting sqref="G18:H18">
    <cfRule type="expression" dxfId="15" priority="9">
      <formula>IF(#REF!="z",1)</formula>
    </cfRule>
    <cfRule type="expression" dxfId="14" priority="10">
      <formula>IF(#REF!="y",1)</formula>
    </cfRule>
  </conditionalFormatting>
  <conditionalFormatting sqref="J6 L6:O6">
    <cfRule type="expression" dxfId="13" priority="7">
      <formula>IF(#REF!="z",1)</formula>
    </cfRule>
    <cfRule type="expression" dxfId="12" priority="8">
      <formula>IF(#REF!="y",1)</formula>
    </cfRule>
  </conditionalFormatting>
  <conditionalFormatting sqref="J18">
    <cfRule type="expression" dxfId="11" priority="3">
      <formula>IF(#REF!="z",1)</formula>
    </cfRule>
    <cfRule type="expression" dxfId="10" priority="4">
      <formula>IF(#REF!="y",1)</formula>
    </cfRule>
  </conditionalFormatting>
  <conditionalFormatting sqref="L18:O18">
    <cfRule type="expression" dxfId="9" priority="1">
      <formula>IF(#REF!="z",1)</formula>
    </cfRule>
    <cfRule type="expression" dxfId="8" priority="2">
      <formula>IF(#REF!="y",1)</formula>
    </cfRule>
  </conditionalFormatting>
  <pageMargins left="0.7" right="0.7" top="0.78740157499999996" bottom="0.78740157499999996" header="0.3" footer="0.3"/>
  <pageSetup paperSize="9" scale="7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DBDBA-490B-4E86-8031-319AC1337409}">
  <sheetPr>
    <pageSetUpPr fitToPage="1"/>
  </sheetPr>
  <dimension ref="A1:O8"/>
  <sheetViews>
    <sheetView showGridLines="0" workbookViewId="0"/>
  </sheetViews>
  <sheetFormatPr baseColWidth="10" defaultColWidth="8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781</v>
      </c>
    </row>
    <row r="2" spans="1:15">
      <c r="A2" s="578" t="s">
        <v>90</v>
      </c>
      <c r="B2" s="578"/>
      <c r="C2" s="578"/>
      <c r="D2" s="578"/>
      <c r="E2" s="578"/>
      <c r="F2" s="578"/>
      <c r="G2" s="398" t="s">
        <v>754</v>
      </c>
      <c r="H2" s="570" t="s">
        <v>755</v>
      </c>
      <c r="I2" s="570"/>
      <c r="J2" s="570"/>
      <c r="K2" s="570"/>
      <c r="L2" s="570"/>
      <c r="M2" s="570"/>
      <c r="N2" s="570"/>
      <c r="O2" s="570"/>
    </row>
    <row r="3" spans="1:15">
      <c r="A3" s="579"/>
      <c r="B3" s="579"/>
      <c r="C3" s="579"/>
      <c r="D3" s="579"/>
      <c r="E3" s="579"/>
      <c r="F3" s="579"/>
      <c r="G3" s="399">
        <v>2025</v>
      </c>
      <c r="H3" s="399">
        <v>2026</v>
      </c>
      <c r="I3" s="400" t="s">
        <v>51</v>
      </c>
      <c r="J3" s="401">
        <v>2027</v>
      </c>
      <c r="K3" s="400" t="s">
        <v>52</v>
      </c>
      <c r="L3" s="401">
        <v>2028</v>
      </c>
      <c r="M3" s="401">
        <v>2029</v>
      </c>
      <c r="N3" s="401">
        <v>2030</v>
      </c>
      <c r="O3" s="401">
        <v>2031</v>
      </c>
    </row>
    <row r="4" spans="1:15">
      <c r="A4" s="402" t="s">
        <v>756</v>
      </c>
      <c r="B4" s="402"/>
      <c r="C4" s="402"/>
      <c r="D4" s="402"/>
      <c r="E4" s="402"/>
      <c r="F4" s="403" t="s">
        <v>757</v>
      </c>
      <c r="G4" s="404">
        <v>0.61570000000000003</v>
      </c>
      <c r="H4" s="405">
        <v>0.87415928375303054</v>
      </c>
      <c r="I4" s="406">
        <v>0.42372111273284929</v>
      </c>
      <c r="J4" s="405">
        <v>1.2978803964858798</v>
      </c>
      <c r="K4" s="406">
        <v>-8.9825194203996261E-2</v>
      </c>
      <c r="L4" s="405">
        <v>1.2080552022818836</v>
      </c>
      <c r="M4" s="405">
        <v>1.1117071269279393</v>
      </c>
      <c r="N4" s="405">
        <v>1.0817835352896026</v>
      </c>
      <c r="O4" s="405">
        <v>0.9852476264770047</v>
      </c>
    </row>
    <row r="5" spans="1:15">
      <c r="A5" s="402" t="s">
        <v>758</v>
      </c>
      <c r="B5" s="402"/>
      <c r="C5" s="402"/>
      <c r="D5" s="402"/>
      <c r="E5" s="402"/>
      <c r="F5" s="403" t="s">
        <v>757</v>
      </c>
      <c r="G5" s="404">
        <v>3.6</v>
      </c>
      <c r="H5" s="405">
        <v>2.7000049008443909</v>
      </c>
      <c r="I5" s="407">
        <v>-0.40004118208079831</v>
      </c>
      <c r="J5" s="405">
        <v>2.2999637187635926</v>
      </c>
      <c r="K5" s="407">
        <v>-0.16750369295674261</v>
      </c>
      <c r="L5" s="405">
        <v>2.13246002580685</v>
      </c>
      <c r="M5" s="405">
        <v>1.9955146258258765</v>
      </c>
      <c r="N5" s="405">
        <v>1.9027374157830792</v>
      </c>
      <c r="O5" s="405">
        <v>1.8924768149780107</v>
      </c>
    </row>
    <row r="6" spans="1:15">
      <c r="A6" s="408" t="s">
        <v>759</v>
      </c>
      <c r="B6" s="402"/>
      <c r="C6" s="402"/>
      <c r="D6" s="402"/>
      <c r="E6" s="402"/>
      <c r="F6" s="403" t="s">
        <v>760</v>
      </c>
      <c r="G6" s="446">
        <v>317.54000000000002</v>
      </c>
      <c r="H6" s="447">
        <v>316.54000000000002</v>
      </c>
      <c r="I6" s="407">
        <v>-10</v>
      </c>
      <c r="J6" s="447">
        <v>306.54000000000002</v>
      </c>
      <c r="K6" s="407">
        <v>-12.724000000000046</v>
      </c>
      <c r="L6" s="447">
        <v>293.81599999999997</v>
      </c>
      <c r="M6" s="447">
        <v>279.48599999999999</v>
      </c>
      <c r="N6" s="447">
        <v>262.41300000000001</v>
      </c>
      <c r="O6" s="411">
        <v>245.511</v>
      </c>
    </row>
    <row r="7" spans="1:15">
      <c r="A7" s="197" t="s">
        <v>780</v>
      </c>
      <c r="B7" s="448"/>
      <c r="C7" s="448"/>
      <c r="D7" s="448"/>
      <c r="E7" s="448"/>
      <c r="F7" s="448"/>
      <c r="G7" s="449"/>
      <c r="H7" s="450"/>
      <c r="I7" s="449"/>
      <c r="J7" s="449"/>
      <c r="K7" s="449"/>
      <c r="L7" s="449"/>
      <c r="M7" s="449"/>
      <c r="N7" s="451"/>
      <c r="O7" s="70"/>
    </row>
    <row r="8" spans="1:15" ht="27" customHeight="1">
      <c r="A8" s="571" t="s">
        <v>762</v>
      </c>
      <c r="B8" s="571"/>
      <c r="C8" s="571"/>
      <c r="D8" s="571"/>
      <c r="E8" s="571"/>
      <c r="F8" s="571"/>
      <c r="G8" s="571"/>
      <c r="H8" s="571"/>
      <c r="I8" s="571"/>
      <c r="J8" s="571"/>
      <c r="K8" s="571"/>
      <c r="L8" s="571"/>
      <c r="M8" s="571"/>
      <c r="N8" s="571"/>
      <c r="O8" s="571"/>
    </row>
  </sheetData>
  <mergeCells count="3">
    <mergeCell ref="A2:F3"/>
    <mergeCell ref="H2:O2"/>
    <mergeCell ref="A8:O8"/>
  </mergeCells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68</vt:i4>
      </vt:variant>
    </vt:vector>
  </HeadingPairs>
  <TitlesOfParts>
    <vt:vector size="68" baseType="lpstr">
      <vt:lpstr>Inhalt</vt:lpstr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T25</vt:lpstr>
      <vt:lpstr>T26</vt:lpstr>
      <vt:lpstr>T27</vt:lpstr>
      <vt:lpstr>T28</vt:lpstr>
      <vt:lpstr>T29</vt:lpstr>
      <vt:lpstr>T30</vt:lpstr>
      <vt:lpstr>T31</vt:lpstr>
      <vt:lpstr>T32</vt:lpstr>
      <vt:lpstr>T33</vt:lpstr>
      <vt:lpstr>T34</vt:lpstr>
      <vt:lpstr>T35</vt:lpstr>
      <vt:lpstr>T36</vt:lpstr>
      <vt:lpstr>T37</vt:lpstr>
      <vt:lpstr>T38</vt:lpstr>
      <vt:lpstr>T39</vt:lpstr>
      <vt:lpstr>T40</vt:lpstr>
      <vt:lpstr>T41</vt:lpstr>
      <vt:lpstr>T42</vt:lpstr>
      <vt:lpstr>T43</vt:lpstr>
      <vt:lpstr>T44</vt:lpstr>
      <vt:lpstr>T45</vt:lpstr>
      <vt:lpstr>T46</vt:lpstr>
      <vt:lpstr>T47</vt:lpstr>
      <vt:lpstr>T48</vt:lpstr>
      <vt:lpstr>T49</vt:lpstr>
      <vt:lpstr>T50</vt:lpstr>
      <vt:lpstr>T51</vt:lpstr>
      <vt:lpstr>T52</vt:lpstr>
      <vt:lpstr>T53</vt:lpstr>
      <vt:lpstr>T54</vt:lpstr>
      <vt:lpstr>T55</vt:lpstr>
      <vt:lpstr>T56</vt:lpstr>
      <vt:lpstr>T57</vt:lpstr>
      <vt:lpstr>T58</vt:lpstr>
      <vt:lpstr>T59</vt:lpstr>
      <vt:lpstr>T60</vt:lpstr>
      <vt:lpstr>T61</vt:lpstr>
      <vt:lpstr>T62</vt:lpstr>
      <vt:lpstr>T63</vt:lpstr>
      <vt:lpstr>T64</vt:lpstr>
      <vt:lpstr>T65</vt:lpstr>
      <vt:lpstr>T66</vt:lpstr>
      <vt:lpstr>T67</vt:lpstr>
      <vt:lpstr>T68</vt:lpstr>
    </vt:vector>
  </TitlesOfParts>
  <Company>BMF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Bundesministerium für Finanzen</dc:creator>
  <cp:lastModifiedBy>Bierbaumer Daniel</cp:lastModifiedBy>
  <dcterms:created xsi:type="dcterms:W3CDTF">2026-06-09T15:52:09Z</dcterms:created>
  <dcterms:modified xsi:type="dcterms:W3CDTF">2026-06-11T13:32:17Z</dcterms:modified>
</cp:coreProperties>
</file>