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7740"/>
  </bookViews>
  <sheets>
    <sheet name="Tabelle1" sheetId="1" r:id="rId1"/>
    <sheet name="Tabellenteil_Tab.1" sheetId="2" r:id="rId2"/>
    <sheet name="Tabellenteil_Tab.2" sheetId="3" r:id="rId3"/>
    <sheet name="Tabellenteil_Tab.3" sheetId="4" r:id="rId4"/>
    <sheet name="Tabellenteil_Tab.4" sheetId="5" r:id="rId5"/>
    <sheet name="Tabellenteil_Tab.5" sheetId="6" r:id="rId6"/>
    <sheet name="Tabellenteil_Tab.6" sheetId="7" r:id="rId7"/>
    <sheet name="Tabellenteil_Tab.7" sheetId="8" r:id="rId8"/>
    <sheet name="Tabellenteil_Tab.8" sheetId="9" r:id="rId9"/>
    <sheet name="Tabellenteil_Tab.9" sheetId="10" r:id="rId10"/>
    <sheet name="Tabellenteil_Tab.10" sheetId="11" r:id="rId11"/>
    <sheet name="Tabellenteil_Tab.11" sheetId="12" r:id="rId12"/>
    <sheet name="Tabellenteil_Tab.12" sheetId="13" r:id="rId13"/>
    <sheet name="Tabellenteil_Tab.13" sheetId="14" r:id="rId14"/>
  </sheets>
  <definedNames>
    <definedName name="_xlnm.Print_Area" localSheetId="10">Tabellenteil_Tab.10!$A$1:$I$23</definedName>
    <definedName name="_xlnm.Print_Area" localSheetId="2">Tabellenteil_Tab.2!$A$1:$F$20</definedName>
  </definedNames>
  <calcPr calcId="145621"/>
</workbook>
</file>

<file path=xl/calcChain.xml><?xml version="1.0" encoding="utf-8"?>
<calcChain xmlns="http://schemas.openxmlformats.org/spreadsheetml/2006/main">
  <c r="D6" i="14" l="1"/>
  <c r="D7" i="14"/>
  <c r="D8" i="14"/>
  <c r="D9" i="14"/>
  <c r="D10" i="14"/>
  <c r="D11" i="14"/>
  <c r="D12" i="14"/>
  <c r="D13" i="14"/>
  <c r="D14" i="14"/>
  <c r="D15" i="14"/>
  <c r="B15" i="13"/>
  <c r="B16" i="13"/>
  <c r="B15" i="12"/>
  <c r="B20" i="11"/>
  <c r="B16" i="10"/>
  <c r="C16" i="10"/>
  <c r="B15" i="4"/>
  <c r="C15" i="4"/>
  <c r="D15" i="4"/>
  <c r="E15" i="4"/>
  <c r="F15" i="4"/>
  <c r="H15" i="4"/>
  <c r="I15" i="4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B11" i="1"/>
  <c r="C11" i="1"/>
  <c r="D11" i="1"/>
  <c r="E11" i="1"/>
</calcChain>
</file>

<file path=xl/sharedStrings.xml><?xml version="1.0" encoding="utf-8"?>
<sst xmlns="http://schemas.openxmlformats.org/spreadsheetml/2006/main" count="150" uniqueCount="87">
  <si>
    <t>Quelle: BMF</t>
  </si>
  <si>
    <t>Summe</t>
  </si>
  <si>
    <t>Sonstige (BMUKK, BMWF)</t>
  </si>
  <si>
    <t>BM Verkehr, Innovation und Technologie (BMVIT)</t>
  </si>
  <si>
    <t>BM Finanzen Finanzausgleich Untergliederung 44</t>
  </si>
  <si>
    <t>BM Land- und Forstwirtschaft, Umwelt und Wasserwirtschaft (BMLFUW)</t>
  </si>
  <si>
    <t>BVA 2012</t>
  </si>
  <si>
    <t>BVA 2011</t>
  </si>
  <si>
    <t>Erfolg 2010</t>
  </si>
  <si>
    <t>Erfolg 2009</t>
  </si>
  <si>
    <t xml:space="preserve">in Mio. € </t>
  </si>
  <si>
    <t>Ausgaben für Umweltschutz in den Ressorts</t>
  </si>
  <si>
    <t>Quelle: BMLFUW / KPC</t>
  </si>
  <si>
    <t xml:space="preserve">Summe </t>
  </si>
  <si>
    <t>Konjunkturpaket</t>
  </si>
  <si>
    <t>Gewässerökologie</t>
  </si>
  <si>
    <t>Forschung Altlasten</t>
  </si>
  <si>
    <t>Altlasten</t>
  </si>
  <si>
    <t>Umweltförderung im Ausland</t>
  </si>
  <si>
    <t>Umweltförderung im Inland</t>
  </si>
  <si>
    <t>Forschung Siedlungswasserwirtschaft</t>
  </si>
  <si>
    <t>Betriebliche Abwassermaßnahmen</t>
  </si>
  <si>
    <t>Siedlungswasserwirtschaft</t>
  </si>
  <si>
    <t>Förderbar-
wert</t>
  </si>
  <si>
    <t>Umwelt-
relevantes
Investitions-
volumen</t>
  </si>
  <si>
    <t xml:space="preserve">Anzahl </t>
  </si>
  <si>
    <t>1993 bis 2010</t>
  </si>
  <si>
    <t>Förderungsbereich</t>
  </si>
  <si>
    <t>in Mio. €</t>
  </si>
  <si>
    <t>Genehmigte Förderansuchen in der Umweltförderung des Bundes</t>
  </si>
  <si>
    <r>
      <t>1)</t>
    </r>
    <r>
      <rPr>
        <sz val="8"/>
        <rFont val="Arial"/>
        <family val="2"/>
      </rPr>
      <t xml:space="preserve"> ab 2005 werden JI/CDM Projekte gesondert in den Jahresberichten ausgewiesen und sind daher hier nicht hinzugerechnet
</t>
    </r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>inkl. Konjunkturpaket</t>
    </r>
  </si>
  <si>
    <r>
      <t xml:space="preserve">280,9 </t>
    </r>
    <r>
      <rPr>
        <vertAlign val="superscript"/>
        <sz val="10"/>
        <rFont val="Arial"/>
        <family val="2"/>
      </rPr>
      <t>2)</t>
    </r>
  </si>
  <si>
    <r>
      <t xml:space="preserve">396,6 </t>
    </r>
    <r>
      <rPr>
        <vertAlign val="superscript"/>
        <sz val="10"/>
        <rFont val="Arial"/>
        <family val="2"/>
      </rPr>
      <t>2)</t>
    </r>
  </si>
  <si>
    <r>
      <t xml:space="preserve">276,9 </t>
    </r>
    <r>
      <rPr>
        <vertAlign val="superscript"/>
        <sz val="10"/>
        <rFont val="Arial"/>
        <family val="2"/>
      </rPr>
      <t>1)</t>
    </r>
  </si>
  <si>
    <t>Förderbarwert</t>
  </si>
  <si>
    <t>Anzahl der Fälle</t>
  </si>
  <si>
    <t>Jahr</t>
  </si>
  <si>
    <t>Umweltförderungen des Bundes: Gesamtzusagen</t>
  </si>
  <si>
    <t>Forschung Altlastensanierung</t>
  </si>
  <si>
    <t>1993-2010</t>
  </si>
  <si>
    <t>Umweltförderung des Bundes: Auszahlungen</t>
  </si>
  <si>
    <t xml:space="preserve">Förderbarwert </t>
  </si>
  <si>
    <t>Umweltförderungen des Bundes: Siedlungswasser-
wirtschaft (SWW)</t>
  </si>
  <si>
    <t>Umweltförderungen des Bundes: Betriebliche 
Abwassermaßnahmen (BAM)</t>
  </si>
  <si>
    <t>Umweltförderungen des Bundes: Umweltförderung 
im Inland (UFI)</t>
  </si>
  <si>
    <t>Umweltförderungen des Bundes: Umweltförderung 
im Ausland (UFA)</t>
  </si>
  <si>
    <t>Umweltförderungen des Bundes: Altlastensanierung 
(ALSAG)</t>
  </si>
  <si>
    <t>Summe absolut</t>
  </si>
  <si>
    <t>Wien</t>
  </si>
  <si>
    <t>Vorarlberg</t>
  </si>
  <si>
    <t>Tirol</t>
  </si>
  <si>
    <t>Steiermark</t>
  </si>
  <si>
    <t>Salzburg</t>
  </si>
  <si>
    <t>Oberösterreich</t>
  </si>
  <si>
    <t>Niederösterreich</t>
  </si>
  <si>
    <t>Kärnten</t>
  </si>
  <si>
    <t>Burgenland</t>
  </si>
  <si>
    <t>Förderung UFI (in Mio Euro)</t>
  </si>
  <si>
    <t>UFI Projekte (in %)</t>
  </si>
  <si>
    <t>Bundesland</t>
  </si>
  <si>
    <t>Umweltförderung im Inland 2010</t>
  </si>
  <si>
    <t xml:space="preserve">Die jährliche CO2 Reduktion ist über die jährliche Nutzungsdauer (zwischen 10 und 30 Jahren) der geförderten Anlagen gegeben. </t>
  </si>
  <si>
    <t>Quelle: BMLFUW/BMF eigene Berechnungen</t>
  </si>
  <si>
    <t>Reduktion</t>
  </si>
  <si>
    <t>in Tonnen</t>
  </si>
  <si>
    <r>
      <t>Klimarelevante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Reduktionen der UFI t/a</t>
    </r>
  </si>
  <si>
    <t xml:space="preserve">Quelle: Statistik Austria 2011; Umweltschutzausgabenrechnung 2008 </t>
  </si>
  <si>
    <t>Allgemein</t>
  </si>
  <si>
    <t>F &amp; E und Strahlenschutz</t>
  </si>
  <si>
    <t>Schutz d. biologischen Vielfalt</t>
  </si>
  <si>
    <t>Lärmschutz</t>
  </si>
  <si>
    <t>Boden- und Grundwasserschutz</t>
  </si>
  <si>
    <t>Abfallbehandlung u. -vermeidung</t>
  </si>
  <si>
    <t>Gewässerschutz</t>
  </si>
  <si>
    <t>Luftreinhaltung und Klimaschutz</t>
  </si>
  <si>
    <t>Verteilung</t>
  </si>
  <si>
    <t>Ausgaben</t>
  </si>
  <si>
    <t>in %</t>
  </si>
  <si>
    <t>Verteilung der Umweltschutzausgaben 2008</t>
  </si>
  <si>
    <t>in % des BIP</t>
  </si>
  <si>
    <t>in % des
Bundeshaushaltes</t>
  </si>
  <si>
    <t>in % bzw. in Mio. €</t>
  </si>
  <si>
    <t>Ausgaben des Kapitels 43 für Umweltschutz</t>
  </si>
  <si>
    <t>Gesamt</t>
  </si>
  <si>
    <t xml:space="preserve">UG 34 </t>
  </si>
  <si>
    <t>UG 43</t>
  </si>
  <si>
    <t>Ausgaben für Strahlenschutz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</si>
</sst>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"/>
    <numFmt numFmtId="165" formatCode="0.0"/>
    <numFmt numFmtId="166" formatCode="&quot;€&quot;\ #,##0.0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vertAlign val="sub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27">
    <xf numFmtId="0" fontId="0" fillId="0" borderId="0" xfId="0"/>
    <xf numFmtId="0" fontId="0" fillId="0" borderId="0" xfId="0" applyBorder="1"/>
    <xf numFmtId="0" fontId="3" fillId="0" borderId="0" xfId="0" applyFont="1" applyBorder="1"/>
    <xf numFmtId="4" fontId="4" fillId="0" borderId="0" xfId="0" applyNumberFormat="1" applyFont="1" applyBorder="1"/>
    <xf numFmtId="4" fontId="4" fillId="0" borderId="0" xfId="0" applyNumberFormat="1" applyFont="1" applyFill="1" applyBorder="1"/>
    <xf numFmtId="0" fontId="5" fillId="0" borderId="0" xfId="0" applyFont="1" applyFill="1" applyBorder="1"/>
    <xf numFmtId="4" fontId="0" fillId="0" borderId="1" xfId="0" applyNumberFormat="1" applyFill="1" applyBorder="1"/>
    <xf numFmtId="0" fontId="6" fillId="0" borderId="1" xfId="0" applyFont="1" applyFill="1" applyBorder="1" applyAlignment="1">
      <alignment wrapText="1"/>
    </xf>
    <xf numFmtId="4" fontId="0" fillId="0" borderId="0" xfId="0" applyNumberFormat="1" applyFill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64" fontId="3" fillId="0" borderId="0" xfId="0" applyNumberFormat="1" applyFont="1" applyBorder="1"/>
    <xf numFmtId="0" fontId="3" fillId="0" borderId="0" xfId="0" applyFont="1" applyFill="1" applyBorder="1" applyAlignment="1"/>
    <xf numFmtId="0" fontId="6" fillId="0" borderId="0" xfId="0" applyFont="1" applyBorder="1"/>
    <xf numFmtId="164" fontId="6" fillId="0" borderId="0" xfId="0" applyNumberFormat="1" applyFont="1" applyFill="1" applyBorder="1" applyAlignment="1"/>
    <xf numFmtId="3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64" fontId="6" fillId="0" borderId="0" xfId="0" applyNumberFormat="1" applyFont="1" applyFill="1" applyBorder="1" applyAlignment="1">
      <alignment horizontal="right"/>
    </xf>
    <xf numFmtId="164" fontId="6" fillId="0" borderId="0" xfId="0" quotePrefix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0" xfId="2"/>
    <xf numFmtId="0" fontId="6" fillId="0" borderId="0" xfId="2" applyFont="1" applyFill="1" applyBorder="1" applyAlignment="1">
      <alignment horizontal="right"/>
    </xf>
    <xf numFmtId="3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165" fontId="6" fillId="0" borderId="0" xfId="2" applyNumberFormat="1" applyFont="1" applyFill="1" applyBorder="1" applyAlignment="1">
      <alignment horizontal="right"/>
    </xf>
    <xf numFmtId="3" fontId="6" fillId="0" borderId="0" xfId="2" applyNumberFormat="1" applyFont="1" applyFill="1" applyBorder="1" applyAlignment="1">
      <alignment horizontal="right"/>
    </xf>
    <xf numFmtId="165" fontId="6" fillId="0" borderId="0" xfId="2" applyNumberFormat="1" applyFont="1" applyFill="1" applyBorder="1" applyAlignment="1"/>
    <xf numFmtId="0" fontId="6" fillId="0" borderId="3" xfId="2" applyFont="1" applyFill="1" applyBorder="1" applyAlignment="1">
      <alignment horizontal="right" wrapText="1"/>
    </xf>
    <xf numFmtId="164" fontId="6" fillId="0" borderId="3" xfId="2" applyNumberFormat="1" applyFont="1" applyFill="1" applyBorder="1" applyAlignment="1">
      <alignment horizontal="right" wrapText="1"/>
    </xf>
    <xf numFmtId="0" fontId="6" fillId="0" borderId="3" xfId="2" applyFont="1" applyFill="1" applyBorder="1" applyAlignment="1">
      <alignment horizontal="right"/>
    </xf>
    <xf numFmtId="0" fontId="12" fillId="0" borderId="0" xfId="2" applyFont="1"/>
    <xf numFmtId="164" fontId="12" fillId="0" borderId="0" xfId="2" applyNumberFormat="1" applyFont="1"/>
    <xf numFmtId="164" fontId="12" fillId="0" borderId="1" xfId="2" applyNumberFormat="1" applyFont="1" applyFill="1" applyBorder="1" applyAlignment="1"/>
    <xf numFmtId="164" fontId="6" fillId="0" borderId="0" xfId="2" applyNumberFormat="1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right"/>
    </xf>
    <xf numFmtId="164" fontId="6" fillId="0" borderId="3" xfId="2" applyNumberFormat="1" applyFont="1" applyFill="1" applyBorder="1" applyAlignment="1"/>
    <xf numFmtId="165" fontId="6" fillId="0" borderId="0" xfId="2" applyNumberFormat="1" applyBorder="1"/>
    <xf numFmtId="3" fontId="6" fillId="0" borderId="0" xfId="2" applyNumberFormat="1" applyBorder="1"/>
    <xf numFmtId="1" fontId="6" fillId="0" borderId="0" xfId="2" applyNumberFormat="1" applyFont="1" applyFill="1" applyBorder="1" applyAlignment="1"/>
    <xf numFmtId="0" fontId="6" fillId="0" borderId="0" xfId="2" applyBorder="1"/>
    <xf numFmtId="164" fontId="6" fillId="0" borderId="3" xfId="2" applyNumberFormat="1" applyFont="1" applyFill="1" applyBorder="1" applyAlignment="1">
      <alignment horizontal="right"/>
    </xf>
    <xf numFmtId="164" fontId="6" fillId="0" borderId="1" xfId="2" applyNumberFormat="1" applyBorder="1"/>
    <xf numFmtId="0" fontId="6" fillId="0" borderId="1" xfId="2" applyBorder="1"/>
    <xf numFmtId="164" fontId="6" fillId="0" borderId="0" xfId="2" applyNumberFormat="1" applyBorder="1"/>
    <xf numFmtId="1" fontId="6" fillId="0" borderId="0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right"/>
    </xf>
    <xf numFmtId="3" fontId="6" fillId="0" borderId="1" xfId="2" applyNumberFormat="1" applyBorder="1"/>
    <xf numFmtId="164" fontId="8" fillId="0" borderId="0" xfId="2" applyNumberFormat="1" applyFont="1" applyFill="1" applyBorder="1" applyAlignment="1">
      <alignment horizontal="left"/>
    </xf>
    <xf numFmtId="164" fontId="6" fillId="0" borderId="1" xfId="2" applyNumberFormat="1" applyFont="1" applyFill="1" applyBorder="1" applyAlignment="1"/>
    <xf numFmtId="1" fontId="6" fillId="0" borderId="1" xfId="2" applyNumberFormat="1" applyFont="1" applyFill="1" applyBorder="1" applyAlignment="1"/>
    <xf numFmtId="2" fontId="13" fillId="0" borderId="0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1" fontId="13" fillId="0" borderId="0" xfId="2" applyNumberFormat="1" applyFont="1" applyFill="1" applyBorder="1" applyAlignment="1">
      <alignment horizontal="left"/>
    </xf>
    <xf numFmtId="1" fontId="12" fillId="0" borderId="1" xfId="2" applyNumberFormat="1" applyFont="1" applyFill="1" applyBorder="1" applyAlignment="1"/>
    <xf numFmtId="1" fontId="6" fillId="0" borderId="3" xfId="2" applyNumberFormat="1" applyFont="1" applyFill="1" applyBorder="1" applyAlignment="1">
      <alignment horizontal="center" wrapText="1"/>
    </xf>
    <xf numFmtId="1" fontId="6" fillId="0" borderId="3" xfId="2" applyNumberFormat="1" applyFont="1" applyFill="1" applyBorder="1" applyAlignment="1"/>
    <xf numFmtId="3" fontId="7" fillId="0" borderId="5" xfId="2" applyNumberFormat="1" applyFont="1" applyFill="1" applyBorder="1" applyAlignment="1"/>
    <xf numFmtId="1" fontId="7" fillId="0" borderId="1" xfId="2" applyNumberFormat="1" applyFont="1" applyFill="1" applyBorder="1" applyAlignment="1"/>
    <xf numFmtId="1" fontId="2" fillId="0" borderId="0" xfId="2" applyNumberFormat="1" applyFont="1" applyFill="1" applyBorder="1" applyAlignment="1">
      <alignment horizontal="center" wrapText="1"/>
    </xf>
    <xf numFmtId="1" fontId="2" fillId="0" borderId="2" xfId="2" applyNumberFormat="1" applyFont="1" applyFill="1" applyBorder="1" applyAlignment="1">
      <alignment horizontal="center" wrapText="1"/>
    </xf>
    <xf numFmtId="165" fontId="12" fillId="0" borderId="1" xfId="2" applyNumberFormat="1" applyFont="1" applyBorder="1" applyAlignment="1">
      <alignment horizontal="right"/>
    </xf>
    <xf numFmtId="165" fontId="6" fillId="0" borderId="1" xfId="2" applyNumberFormat="1" applyBorder="1"/>
    <xf numFmtId="0" fontId="6" fillId="0" borderId="1" xfId="2" applyFill="1" applyBorder="1"/>
    <xf numFmtId="0" fontId="6" fillId="0" borderId="1" xfId="2" applyFill="1" applyBorder="1" applyAlignment="1">
      <alignment horizontal="center"/>
    </xf>
    <xf numFmtId="0" fontId="6" fillId="0" borderId="0" xfId="2" applyFill="1" applyBorder="1"/>
    <xf numFmtId="0" fontId="6" fillId="0" borderId="0" xfId="2" applyFill="1" applyBorder="1" applyAlignment="1">
      <alignment horizontal="center"/>
    </xf>
    <xf numFmtId="165" fontId="6" fillId="0" borderId="0" xfId="2" applyNumberFormat="1"/>
    <xf numFmtId="2" fontId="6" fillId="0" borderId="0" xfId="2" applyNumberFormat="1"/>
    <xf numFmtId="0" fontId="6" fillId="0" borderId="0" xfId="2" applyBorder="1" applyAlignment="1">
      <alignment horizontal="center"/>
    </xf>
    <xf numFmtId="0" fontId="6" fillId="0" borderId="0" xfId="2" applyFill="1"/>
    <xf numFmtId="0" fontId="6" fillId="0" borderId="0" xfId="2" applyAlignment="1">
      <alignment horizontal="center"/>
    </xf>
    <xf numFmtId="164" fontId="6" fillId="0" borderId="0" xfId="2" applyNumberFormat="1"/>
    <xf numFmtId="2" fontId="6" fillId="0" borderId="0" xfId="2" applyNumberFormat="1" applyFont="1" applyFill="1" applyBorder="1" applyAlignment="1"/>
    <xf numFmtId="1" fontId="6" fillId="0" borderId="2" xfId="2" applyNumberFormat="1" applyFont="1" applyFill="1" applyBorder="1" applyAlignment="1">
      <alignment horizontal="center" wrapText="1"/>
    </xf>
    <xf numFmtId="0" fontId="6" fillId="0" borderId="2" xfId="2" applyBorder="1"/>
    <xf numFmtId="2" fontId="6" fillId="0" borderId="1" xfId="2" applyNumberFormat="1" applyBorder="1"/>
    <xf numFmtId="2" fontId="6" fillId="0" borderId="0" xfId="2" applyNumberFormat="1" applyBorder="1"/>
    <xf numFmtId="0" fontId="6" fillId="0" borderId="0" xfId="2" applyAlignment="1">
      <alignment horizontal="right"/>
    </xf>
    <xf numFmtId="0" fontId="2" fillId="0" borderId="2" xfId="2" applyFont="1" applyBorder="1" applyAlignment="1">
      <alignment horizontal="right"/>
    </xf>
    <xf numFmtId="1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1" fontId="6" fillId="0" borderId="2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0" fontId="9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/>
    </xf>
    <xf numFmtId="0" fontId="11" fillId="0" borderId="0" xfId="2" applyFont="1" applyAlignment="1">
      <alignment horizontal="center"/>
    </xf>
    <xf numFmtId="0" fontId="6" fillId="0" borderId="0" xfId="2" applyFont="1" applyFill="1" applyBorder="1" applyAlignment="1">
      <alignment horizontal="center"/>
    </xf>
    <xf numFmtId="164" fontId="6" fillId="0" borderId="0" xfId="2" applyNumberFormat="1" applyFont="1" applyFill="1" applyBorder="1" applyAlignment="1">
      <alignment horizontal="center"/>
    </xf>
    <xf numFmtId="0" fontId="6" fillId="0" borderId="0" xfId="2" applyFont="1" applyAlignment="1">
      <alignment horizontal="left"/>
    </xf>
    <xf numFmtId="164" fontId="8" fillId="0" borderId="0" xfId="2" applyNumberFormat="1" applyFont="1" applyFill="1" applyBorder="1" applyAlignment="1">
      <alignment horizontal="left"/>
    </xf>
    <xf numFmtId="166" fontId="6" fillId="0" borderId="0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left" wrapText="1"/>
    </xf>
    <xf numFmtId="164" fontId="2" fillId="0" borderId="0" xfId="2" applyNumberFormat="1" applyFont="1" applyFill="1" applyBorder="1" applyAlignment="1">
      <alignment horizontal="left"/>
    </xf>
    <xf numFmtId="1" fontId="6" fillId="0" borderId="0" xfId="2" applyNumberFormat="1" applyFont="1" applyFill="1" applyBorder="1" applyAlignment="1">
      <alignment horizontal="center"/>
    </xf>
    <xf numFmtId="0" fontId="6" fillId="0" borderId="0" xfId="2" applyAlignment="1">
      <alignment horizontal="center"/>
    </xf>
    <xf numFmtId="1" fontId="8" fillId="0" borderId="0" xfId="2" applyNumberFormat="1" applyFont="1" applyFill="1" applyBorder="1" applyAlignment="1">
      <alignment horizontal="left"/>
    </xf>
    <xf numFmtId="0" fontId="11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0" fontId="6" fillId="0" borderId="0" xfId="2" applyAlignment="1"/>
    <xf numFmtId="0" fontId="8" fillId="0" borderId="0" xfId="2" applyFont="1" applyAlignment="1">
      <alignment horizontal="left"/>
    </xf>
    <xf numFmtId="1" fontId="2" fillId="0" borderId="0" xfId="2" applyNumberFormat="1" applyFont="1" applyFill="1" applyBorder="1" applyAlignment="1">
      <alignment horizontal="center" wrapText="1"/>
    </xf>
    <xf numFmtId="0" fontId="6" fillId="0" borderId="0" xfId="2" applyAlignment="1">
      <alignment horizontal="center" wrapText="1"/>
    </xf>
    <xf numFmtId="0" fontId="6" fillId="0" borderId="0" xfId="2" applyBorder="1" applyAlignment="1">
      <alignment horizontal="left"/>
    </xf>
    <xf numFmtId="0" fontId="6" fillId="0" borderId="0" xfId="2" applyAlignment="1">
      <alignment horizontal="left"/>
    </xf>
    <xf numFmtId="1" fontId="8" fillId="0" borderId="0" xfId="2" applyNumberFormat="1" applyFont="1" applyFill="1" applyBorder="1" applyAlignment="1">
      <alignment horizontal="left" wrapText="1"/>
    </xf>
    <xf numFmtId="0" fontId="6" fillId="0" borderId="0" xfId="2" applyBorder="1" applyAlignment="1">
      <alignment horizontal="center"/>
    </xf>
    <xf numFmtId="1" fontId="6" fillId="0" borderId="0" xfId="2" applyNumberFormat="1" applyFont="1" applyFill="1" applyBorder="1" applyAlignment="1">
      <alignment horizontal="right"/>
    </xf>
    <xf numFmtId="0" fontId="6" fillId="0" borderId="6" xfId="2" applyBorder="1"/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sqref="A1:XFD1"/>
    </sheetView>
  </sheetViews>
  <sheetFormatPr baseColWidth="10" defaultRowHeight="12.75" x14ac:dyDescent="0.2"/>
  <cols>
    <col min="1" max="1" width="29.85546875" style="1" customWidth="1"/>
    <col min="2" max="16384" width="11.42578125" style="1"/>
  </cols>
  <sheetData>
    <row r="1" spans="1:5" s="90" customFormat="1" x14ac:dyDescent="0.2">
      <c r="A1" s="89" t="s">
        <v>11</v>
      </c>
      <c r="B1" s="89"/>
      <c r="C1" s="89"/>
      <c r="D1" s="89"/>
    </row>
    <row r="2" spans="1:5" s="90" customFormat="1" x14ac:dyDescent="0.2">
      <c r="A2" s="89" t="s">
        <v>10</v>
      </c>
      <c r="B2" s="89"/>
      <c r="C2" s="89"/>
      <c r="D2" s="89"/>
    </row>
    <row r="3" spans="1:5" s="94" customFormat="1" x14ac:dyDescent="0.2">
      <c r="A3" s="93"/>
      <c r="B3" s="93"/>
      <c r="C3" s="93"/>
      <c r="D3" s="93"/>
    </row>
    <row r="4" spans="1:5" s="10" customFormat="1" x14ac:dyDescent="0.2">
      <c r="A4" s="12"/>
      <c r="B4" s="11" t="s">
        <v>9</v>
      </c>
      <c r="C4" s="11" t="s">
        <v>8</v>
      </c>
      <c r="D4" s="11" t="s">
        <v>7</v>
      </c>
      <c r="E4" s="11" t="s">
        <v>6</v>
      </c>
    </row>
    <row r="5" spans="1:5" s="94" customFormat="1" x14ac:dyDescent="0.2">
      <c r="A5" s="93"/>
      <c r="B5" s="93"/>
      <c r="C5" s="93"/>
      <c r="D5" s="93"/>
    </row>
    <row r="6" spans="1:5" ht="39.75" customHeight="1" x14ac:dyDescent="0.2">
      <c r="A6" s="9" t="s">
        <v>5</v>
      </c>
      <c r="B6" s="8">
        <v>1126.1759999999999</v>
      </c>
      <c r="C6" s="8">
        <v>1309.02</v>
      </c>
      <c r="D6" s="8">
        <v>1515.24</v>
      </c>
      <c r="E6" s="8">
        <v>1679.43</v>
      </c>
    </row>
    <row r="7" spans="1:5" ht="27.75" customHeight="1" x14ac:dyDescent="0.2">
      <c r="A7" s="9" t="s">
        <v>4</v>
      </c>
      <c r="B7" s="1">
        <v>0</v>
      </c>
      <c r="C7" s="8">
        <v>0</v>
      </c>
      <c r="D7" s="8">
        <v>0</v>
      </c>
      <c r="E7" s="8">
        <v>0</v>
      </c>
    </row>
    <row r="8" spans="1:5" ht="32.25" customHeight="1" x14ac:dyDescent="0.2">
      <c r="A8" s="9" t="s">
        <v>3</v>
      </c>
      <c r="B8" s="8">
        <v>15.981999999999999</v>
      </c>
      <c r="C8" s="8">
        <v>29.99</v>
      </c>
      <c r="D8" s="8">
        <v>74.97</v>
      </c>
      <c r="E8" s="8">
        <v>97.79</v>
      </c>
    </row>
    <row r="9" spans="1:5" ht="31.5" customHeight="1" x14ac:dyDescent="0.2">
      <c r="A9" s="7" t="s">
        <v>2</v>
      </c>
      <c r="B9" s="6">
        <v>0.83699999999999997</v>
      </c>
      <c r="C9" s="6">
        <v>1.17</v>
      </c>
      <c r="D9" s="6">
        <v>1.1499999999999999</v>
      </c>
      <c r="E9" s="6">
        <v>1.1499999999999999</v>
      </c>
    </row>
    <row r="10" spans="1:5" s="88" customFormat="1" ht="31.5" customHeight="1" x14ac:dyDescent="0.2"/>
    <row r="11" spans="1:5" s="2" customFormat="1" ht="15" x14ac:dyDescent="0.25">
      <c r="A11" s="5" t="s">
        <v>1</v>
      </c>
      <c r="B11" s="4">
        <f>SUM(B6:B9)</f>
        <v>1142.9949999999999</v>
      </c>
      <c r="C11" s="4">
        <f>SUM(C6:C9)</f>
        <v>1340.18</v>
      </c>
      <c r="D11" s="4">
        <f>SUM(D6:D9)</f>
        <v>1591.3600000000001</v>
      </c>
      <c r="E11" s="3">
        <f>SUM(E6:E9)</f>
        <v>1778.3700000000001</v>
      </c>
    </row>
    <row r="13" spans="1:5" s="94" customFormat="1" x14ac:dyDescent="0.2">
      <c r="A13" s="93" t="s">
        <v>0</v>
      </c>
      <c r="B13" s="93"/>
      <c r="C13" s="93"/>
      <c r="D13" s="93"/>
    </row>
    <row r="14" spans="1:5" s="92" customFormat="1" x14ac:dyDescent="0.2">
      <c r="A14" s="91"/>
    </row>
  </sheetData>
  <mergeCells count="7">
    <mergeCell ref="A10:XFD10"/>
    <mergeCell ref="A1:XFD1"/>
    <mergeCell ref="A2:XFD2"/>
    <mergeCell ref="A14:XFD14"/>
    <mergeCell ref="A13:XFD13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sqref="A1:XFD1"/>
    </sheetView>
  </sheetViews>
  <sheetFormatPr baseColWidth="10" defaultRowHeight="12.75" x14ac:dyDescent="0.2"/>
  <cols>
    <col min="1" max="1" width="15" style="25" customWidth="1"/>
    <col min="2" max="2" width="17.42578125" style="25" bestFit="1" customWidth="1"/>
    <col min="3" max="3" width="17.42578125" style="25" customWidth="1"/>
    <col min="4" max="16384" width="11.42578125" style="25"/>
  </cols>
  <sheetData>
    <row r="1" spans="1:3" s="111" customFormat="1" x14ac:dyDescent="0.2">
      <c r="A1" s="111" t="s">
        <v>60</v>
      </c>
    </row>
    <row r="2" spans="1:3" s="111" customFormat="1" x14ac:dyDescent="0.2"/>
    <row r="3" spans="1:3" s="104" customFormat="1" ht="12.75" customHeight="1" x14ac:dyDescent="0.2"/>
    <row r="4" spans="1:3" ht="38.25" customHeight="1" x14ac:dyDescent="0.2">
      <c r="A4" s="61" t="s">
        <v>59</v>
      </c>
      <c r="B4" s="60" t="s">
        <v>58</v>
      </c>
      <c r="C4" s="60" t="s">
        <v>57</v>
      </c>
    </row>
    <row r="5" spans="1:3" s="112" customFormat="1" ht="9.75" customHeight="1" x14ac:dyDescent="0.2"/>
    <row r="6" spans="1:3" x14ac:dyDescent="0.2">
      <c r="A6" s="44" t="s">
        <v>56</v>
      </c>
      <c r="B6" s="44">
        <v>3</v>
      </c>
      <c r="C6" s="44">
        <v>1</v>
      </c>
    </row>
    <row r="7" spans="1:3" x14ac:dyDescent="0.2">
      <c r="A7" s="44" t="s">
        <v>55</v>
      </c>
      <c r="B7" s="44">
        <v>9</v>
      </c>
      <c r="C7" s="44">
        <v>7</v>
      </c>
    </row>
    <row r="8" spans="1:3" x14ac:dyDescent="0.2">
      <c r="A8" s="44" t="s">
        <v>54</v>
      </c>
      <c r="B8" s="44">
        <v>16</v>
      </c>
      <c r="C8" s="44">
        <v>15</v>
      </c>
    </row>
    <row r="9" spans="1:3" x14ac:dyDescent="0.2">
      <c r="A9" s="44" t="s">
        <v>53</v>
      </c>
      <c r="B9" s="44">
        <v>23</v>
      </c>
      <c r="C9" s="44">
        <v>28</v>
      </c>
    </row>
    <row r="10" spans="1:3" x14ac:dyDescent="0.2">
      <c r="A10" s="44" t="s">
        <v>52</v>
      </c>
      <c r="B10" s="44">
        <v>9</v>
      </c>
      <c r="C10" s="44">
        <v>8</v>
      </c>
    </row>
    <row r="11" spans="1:3" x14ac:dyDescent="0.2">
      <c r="A11" s="38" t="s">
        <v>51</v>
      </c>
      <c r="B11" s="44">
        <v>15</v>
      </c>
      <c r="C11" s="44">
        <v>17</v>
      </c>
    </row>
    <row r="12" spans="1:3" x14ac:dyDescent="0.2">
      <c r="A12" s="38" t="s">
        <v>50</v>
      </c>
      <c r="B12" s="51">
        <v>15</v>
      </c>
      <c r="C12" s="51">
        <v>13</v>
      </c>
    </row>
    <row r="13" spans="1:3" x14ac:dyDescent="0.2">
      <c r="A13" s="44" t="s">
        <v>49</v>
      </c>
      <c r="B13" s="44">
        <v>7</v>
      </c>
      <c r="C13" s="44">
        <v>7</v>
      </c>
    </row>
    <row r="14" spans="1:3" x14ac:dyDescent="0.2">
      <c r="A14" s="55" t="s">
        <v>48</v>
      </c>
      <c r="B14" s="55">
        <v>3</v>
      </c>
      <c r="C14" s="55">
        <v>4</v>
      </c>
    </row>
    <row r="15" spans="1:3" s="104" customFormat="1" ht="12.75" customHeight="1" x14ac:dyDescent="0.2"/>
    <row r="16" spans="1:3" s="35" customFormat="1" x14ac:dyDescent="0.2">
      <c r="A16" s="59" t="s">
        <v>1</v>
      </c>
      <c r="B16" s="59">
        <f>SUM(B6:B14)</f>
        <v>100</v>
      </c>
      <c r="C16" s="59">
        <f>SUM(C6:C14)</f>
        <v>100</v>
      </c>
    </row>
    <row r="17" spans="1:3" s="104" customFormat="1" ht="12.75" customHeight="1" x14ac:dyDescent="0.2"/>
    <row r="18" spans="1:3" s="50" customFormat="1" x14ac:dyDescent="0.2">
      <c r="A18" s="58" t="s">
        <v>47</v>
      </c>
      <c r="B18" s="57">
        <v>2399</v>
      </c>
      <c r="C18" s="56">
        <v>87.3</v>
      </c>
    </row>
    <row r="20" spans="1:3" s="114" customFormat="1" ht="21" customHeight="1" x14ac:dyDescent="0.2">
      <c r="A20" s="114" t="s">
        <v>12</v>
      </c>
    </row>
    <row r="21" spans="1:3" s="111" customFormat="1" x14ac:dyDescent="0.2"/>
  </sheetData>
  <mergeCells count="8">
    <mergeCell ref="A15:XFD15"/>
    <mergeCell ref="A17:XFD17"/>
    <mergeCell ref="A1:XFD1"/>
    <mergeCell ref="A2:XFD2"/>
    <mergeCell ref="A21:XFD21"/>
    <mergeCell ref="A20:XFD20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zoomScaleNormal="100" workbookViewId="0">
      <selection sqref="A1:XFD1"/>
    </sheetView>
  </sheetViews>
  <sheetFormatPr baseColWidth="10" defaultRowHeight="12.75" x14ac:dyDescent="0.2"/>
  <cols>
    <col min="1" max="1" width="14.28515625" style="25" customWidth="1"/>
    <col min="2" max="2" width="17.85546875" style="25" customWidth="1"/>
    <col min="3" max="16384" width="11.42578125" style="25"/>
  </cols>
  <sheetData>
    <row r="1" spans="1:2" s="116" customFormat="1" ht="14.25" x14ac:dyDescent="0.25">
      <c r="A1" s="116" t="s">
        <v>65</v>
      </c>
    </row>
    <row r="2" spans="1:2" s="115" customFormat="1" ht="12.75" customHeight="1" x14ac:dyDescent="0.2">
      <c r="A2" s="115" t="s">
        <v>64</v>
      </c>
    </row>
    <row r="3" spans="1:2" s="119" customFormat="1" ht="13.5" customHeight="1" x14ac:dyDescent="0.2"/>
    <row r="4" spans="1:2" s="64" customFormat="1" ht="13.5" customHeight="1" x14ac:dyDescent="0.2">
      <c r="A4" s="65" t="s">
        <v>36</v>
      </c>
      <c r="B4" s="65" t="s">
        <v>63</v>
      </c>
    </row>
    <row r="5" spans="1:2" s="120" customFormat="1" ht="13.5" customHeight="1" x14ac:dyDescent="0.2">
      <c r="A5" s="119"/>
    </row>
    <row r="6" spans="1:2" x14ac:dyDescent="0.2">
      <c r="A6" s="44">
        <v>1998</v>
      </c>
      <c r="B6" s="27">
        <v>106974</v>
      </c>
    </row>
    <row r="7" spans="1:2" x14ac:dyDescent="0.2">
      <c r="A7" s="44">
        <v>1999</v>
      </c>
      <c r="B7" s="27">
        <v>396015</v>
      </c>
    </row>
    <row r="8" spans="1:2" x14ac:dyDescent="0.2">
      <c r="A8" s="44">
        <v>2000</v>
      </c>
      <c r="B8" s="27">
        <v>170715</v>
      </c>
    </row>
    <row r="9" spans="1:2" x14ac:dyDescent="0.2">
      <c r="A9" s="44">
        <v>2001</v>
      </c>
      <c r="B9" s="27">
        <v>423054</v>
      </c>
    </row>
    <row r="10" spans="1:2" x14ac:dyDescent="0.2">
      <c r="A10" s="44">
        <v>2002</v>
      </c>
      <c r="B10" s="27">
        <v>675727</v>
      </c>
    </row>
    <row r="11" spans="1:2" x14ac:dyDescent="0.2">
      <c r="A11" s="44">
        <v>2003</v>
      </c>
      <c r="B11" s="27">
        <v>686468</v>
      </c>
    </row>
    <row r="12" spans="1:2" x14ac:dyDescent="0.2">
      <c r="A12" s="44">
        <v>2004</v>
      </c>
      <c r="B12" s="27">
        <v>567341</v>
      </c>
    </row>
    <row r="13" spans="1:2" x14ac:dyDescent="0.2">
      <c r="A13" s="44">
        <v>2005</v>
      </c>
      <c r="B13" s="27">
        <v>645053</v>
      </c>
    </row>
    <row r="14" spans="1:2" x14ac:dyDescent="0.2">
      <c r="A14" s="44">
        <v>2006</v>
      </c>
      <c r="B14" s="27">
        <v>717659</v>
      </c>
    </row>
    <row r="15" spans="1:2" x14ac:dyDescent="0.2">
      <c r="A15" s="44">
        <v>2007</v>
      </c>
      <c r="B15" s="27">
        <v>785164</v>
      </c>
    </row>
    <row r="16" spans="1:2" x14ac:dyDescent="0.2">
      <c r="A16" s="44">
        <v>2008</v>
      </c>
      <c r="B16" s="27">
        <v>589278</v>
      </c>
    </row>
    <row r="17" spans="1:2" x14ac:dyDescent="0.2">
      <c r="A17" s="44">
        <v>2009</v>
      </c>
      <c r="B17" s="27">
        <v>401128</v>
      </c>
    </row>
    <row r="18" spans="1:2" x14ac:dyDescent="0.2">
      <c r="A18" s="44">
        <v>2010</v>
      </c>
      <c r="B18" s="27">
        <v>359502</v>
      </c>
    </row>
    <row r="19" spans="1:2" s="115" customFormat="1" ht="12.75" customHeight="1" x14ac:dyDescent="0.2"/>
    <row r="20" spans="1:2" s="35" customFormat="1" ht="13.5" thickBot="1" x14ac:dyDescent="0.25">
      <c r="A20" s="63" t="s">
        <v>1</v>
      </c>
      <c r="B20" s="62">
        <f>SUM(B6:B18)</f>
        <v>6524078</v>
      </c>
    </row>
    <row r="22" spans="1:2" s="118" customFormat="1" ht="12.75" customHeight="1" x14ac:dyDescent="0.2">
      <c r="A22" s="118" t="s">
        <v>62</v>
      </c>
    </row>
    <row r="23" spans="1:2" s="117" customFormat="1" ht="13.5" customHeight="1" x14ac:dyDescent="0.2">
      <c r="A23" s="107" t="s">
        <v>61</v>
      </c>
    </row>
  </sheetData>
  <mergeCells count="7">
    <mergeCell ref="A19:XFD19"/>
    <mergeCell ref="A1:XFD1"/>
    <mergeCell ref="A2:XFD2"/>
    <mergeCell ref="A23:XFD23"/>
    <mergeCell ref="A22:XFD22"/>
    <mergeCell ref="A3:XFD3"/>
    <mergeCell ref="A5:XFD5"/>
  </mergeCells>
  <pageMargins left="0.7" right="0.7" top="0.78740157499999996" bottom="0.78740157499999996" header="0.3" footer="0.3"/>
  <pageSetup paperSize="9" scale="7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sqref="A1:XFD1"/>
    </sheetView>
  </sheetViews>
  <sheetFormatPr baseColWidth="10" defaultRowHeight="12.75" x14ac:dyDescent="0.2"/>
  <cols>
    <col min="1" max="1" width="32.7109375" style="25" customWidth="1"/>
    <col min="2" max="2" width="12.42578125" style="25" customWidth="1"/>
    <col min="3" max="16384" width="11.42578125" style="25"/>
  </cols>
  <sheetData>
    <row r="1" spans="1:2" s="116" customFormat="1" x14ac:dyDescent="0.2">
      <c r="A1" s="116" t="s">
        <v>78</v>
      </c>
    </row>
    <row r="2" spans="1:2" s="122" customFormat="1" x14ac:dyDescent="0.2">
      <c r="A2" s="122" t="s">
        <v>77</v>
      </c>
    </row>
    <row r="3" spans="1:2" s="119" customFormat="1" ht="12" customHeight="1" x14ac:dyDescent="0.2"/>
    <row r="4" spans="1:2" s="64" customFormat="1" ht="12" customHeight="1" x14ac:dyDescent="0.2">
      <c r="A4" s="65" t="s">
        <v>76</v>
      </c>
      <c r="B4" s="65" t="s">
        <v>75</v>
      </c>
    </row>
    <row r="5" spans="1:2" s="120" customFormat="1" ht="12" customHeight="1" x14ac:dyDescent="0.2">
      <c r="A5" s="119"/>
    </row>
    <row r="6" spans="1:2" x14ac:dyDescent="0.2">
      <c r="A6" s="44" t="s">
        <v>74</v>
      </c>
      <c r="B6" s="29">
        <v>7.2</v>
      </c>
    </row>
    <row r="7" spans="1:2" x14ac:dyDescent="0.2">
      <c r="A7" s="44" t="s">
        <v>73</v>
      </c>
      <c r="B7" s="29">
        <v>25.3</v>
      </c>
    </row>
    <row r="8" spans="1:2" x14ac:dyDescent="0.2">
      <c r="A8" s="44" t="s">
        <v>72</v>
      </c>
      <c r="B8" s="29">
        <v>26.5</v>
      </c>
    </row>
    <row r="9" spans="1:2" x14ac:dyDescent="0.2">
      <c r="A9" s="44" t="s">
        <v>71</v>
      </c>
      <c r="B9" s="29">
        <v>10.199999999999999</v>
      </c>
    </row>
    <row r="10" spans="1:2" x14ac:dyDescent="0.2">
      <c r="A10" s="44" t="s">
        <v>70</v>
      </c>
      <c r="B10" s="29">
        <v>7.4</v>
      </c>
    </row>
    <row r="11" spans="1:2" x14ac:dyDescent="0.2">
      <c r="A11" s="44" t="s">
        <v>69</v>
      </c>
      <c r="B11" s="29">
        <v>6.6</v>
      </c>
    </row>
    <row r="12" spans="1:2" x14ac:dyDescent="0.2">
      <c r="A12" s="44" t="s">
        <v>68</v>
      </c>
      <c r="B12" s="29">
        <v>1.7</v>
      </c>
    </row>
    <row r="13" spans="1:2" x14ac:dyDescent="0.2">
      <c r="A13" s="44" t="s">
        <v>67</v>
      </c>
      <c r="B13" s="29">
        <v>15.1</v>
      </c>
    </row>
    <row r="14" spans="1:2" s="121" customFormat="1" x14ac:dyDescent="0.2"/>
    <row r="15" spans="1:2" s="35" customFormat="1" x14ac:dyDescent="0.2">
      <c r="A15" s="59" t="s">
        <v>1</v>
      </c>
      <c r="B15" s="66">
        <f>SUM(B6:B13)</f>
        <v>100</v>
      </c>
    </row>
    <row r="16" spans="1:2" s="113" customFormat="1" x14ac:dyDescent="0.2"/>
    <row r="17" spans="1:1" s="123" customFormat="1" ht="13.5" customHeight="1" x14ac:dyDescent="0.2">
      <c r="A17" s="123" t="s">
        <v>66</v>
      </c>
    </row>
    <row r="18" spans="1:1" s="122" customFormat="1" x14ac:dyDescent="0.2"/>
  </sheetData>
  <mergeCells count="8">
    <mergeCell ref="A14:XFD14"/>
    <mergeCell ref="A16:XFD16"/>
    <mergeCell ref="A1:XFD1"/>
    <mergeCell ref="A2:XFD2"/>
    <mergeCell ref="A18:XFD18"/>
    <mergeCell ref="A17:XFD17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sqref="A1:XFD1"/>
    </sheetView>
  </sheetViews>
  <sheetFormatPr baseColWidth="10" defaultRowHeight="12.75" x14ac:dyDescent="0.2"/>
  <cols>
    <col min="1" max="1" width="17" style="25" customWidth="1"/>
    <col min="2" max="2" width="11.7109375" style="25" customWidth="1"/>
    <col min="3" max="3" width="9.5703125" style="25" customWidth="1"/>
    <col min="4" max="4" width="11.140625" style="25" customWidth="1"/>
    <col min="5" max="16384" width="11.42578125" style="25"/>
  </cols>
  <sheetData>
    <row r="1" spans="1:4" s="116" customFormat="1" x14ac:dyDescent="0.2">
      <c r="A1" s="116" t="s">
        <v>82</v>
      </c>
    </row>
    <row r="2" spans="1:4" s="116" customFormat="1" x14ac:dyDescent="0.2">
      <c r="A2" s="116" t="s">
        <v>81</v>
      </c>
    </row>
    <row r="3" spans="1:4" s="116" customFormat="1" x14ac:dyDescent="0.2"/>
    <row r="4" spans="1:4" ht="46.5" customHeight="1" x14ac:dyDescent="0.2">
      <c r="A4" s="80"/>
      <c r="B4" s="79" t="s">
        <v>80</v>
      </c>
      <c r="C4" s="79" t="s">
        <v>79</v>
      </c>
      <c r="D4" s="79" t="s">
        <v>28</v>
      </c>
    </row>
    <row r="5" spans="1:4" s="124" customFormat="1" ht="12" customHeight="1" x14ac:dyDescent="0.2"/>
    <row r="6" spans="1:4" x14ac:dyDescent="0.2">
      <c r="A6" s="76">
        <v>1997</v>
      </c>
      <c r="B6" s="78">
        <v>0.33362249293680296</v>
      </c>
      <c r="C6" s="73">
        <v>0.10906553051458077</v>
      </c>
      <c r="D6" s="77">
        <v>201.92501385</v>
      </c>
    </row>
    <row r="7" spans="1:4" x14ac:dyDescent="0.2">
      <c r="A7" s="76">
        <v>1998</v>
      </c>
      <c r="B7" s="73">
        <v>0.43166245791895241</v>
      </c>
      <c r="C7" s="73">
        <v>0.12679456450120594</v>
      </c>
      <c r="D7" s="77">
        <v>243.93245497000001</v>
      </c>
    </row>
    <row r="8" spans="1:4" x14ac:dyDescent="0.2">
      <c r="A8" s="76">
        <v>1999</v>
      </c>
      <c r="B8" s="73">
        <v>0.47722187407640315</v>
      </c>
      <c r="C8" s="73">
        <v>0.13658530218222723</v>
      </c>
      <c r="D8" s="77">
        <v>273.20475069000003</v>
      </c>
    </row>
    <row r="9" spans="1:4" x14ac:dyDescent="0.2">
      <c r="A9" s="76">
        <v>2000</v>
      </c>
      <c r="B9" s="73">
        <v>0.53288009638264622</v>
      </c>
      <c r="C9" s="73">
        <v>0.14752779085706677</v>
      </c>
      <c r="D9" s="77">
        <v>310.38666973999995</v>
      </c>
    </row>
    <row r="10" spans="1:4" x14ac:dyDescent="0.2">
      <c r="A10" s="76">
        <v>2001</v>
      </c>
      <c r="B10" s="73">
        <v>0.61294290643778249</v>
      </c>
      <c r="C10" s="73">
        <v>0.17174615147523345</v>
      </c>
      <c r="D10" s="77">
        <v>370.27268035000003</v>
      </c>
    </row>
    <row r="11" spans="1:4" x14ac:dyDescent="0.2">
      <c r="A11" s="76">
        <v>2002</v>
      </c>
      <c r="B11" s="73">
        <v>0.661756576207577</v>
      </c>
      <c r="C11" s="73">
        <v>0.18509948973792803</v>
      </c>
      <c r="D11" s="77">
        <v>409.08468027999999</v>
      </c>
    </row>
    <row r="12" spans="1:4" x14ac:dyDescent="0.2">
      <c r="A12" s="76">
        <v>2003</v>
      </c>
      <c r="B12" s="73">
        <v>0.82823871052502984</v>
      </c>
      <c r="C12" s="73">
        <v>0.22482815984204615</v>
      </c>
      <c r="D12" s="77">
        <v>508.43089723000003</v>
      </c>
    </row>
    <row r="13" spans="1:4" x14ac:dyDescent="0.2">
      <c r="A13" s="76">
        <v>2004</v>
      </c>
      <c r="B13" s="73">
        <v>0.7749703214368161</v>
      </c>
      <c r="C13" s="73">
        <v>0.21355066402035627</v>
      </c>
      <c r="D13" s="72">
        <v>503.55246576000002</v>
      </c>
    </row>
    <row r="14" spans="1:4" x14ac:dyDescent="0.2">
      <c r="A14" s="74">
        <v>2005</v>
      </c>
      <c r="B14" s="73">
        <v>0.74582456352871707</v>
      </c>
      <c r="C14" s="73">
        <v>0.20095879232966138</v>
      </c>
      <c r="D14" s="72">
        <v>492.55</v>
      </c>
    </row>
    <row r="15" spans="1:4" x14ac:dyDescent="0.2">
      <c r="A15" s="74">
        <v>2006</v>
      </c>
      <c r="B15" s="73">
        <f>D15/705.6124361022</f>
        <v>0.67373324884419195</v>
      </c>
      <c r="C15" s="73">
        <v>0.18541129446177848</v>
      </c>
      <c r="D15" s="72">
        <v>475.39455900000002</v>
      </c>
    </row>
    <row r="16" spans="1:4" x14ac:dyDescent="0.2">
      <c r="A16" s="74">
        <v>2007</v>
      </c>
      <c r="B16" s="73">
        <f>D16/723.3191571763</f>
        <v>0.68096100308310592</v>
      </c>
      <c r="C16" s="73">
        <v>0.21456630556593198</v>
      </c>
      <c r="D16" s="72">
        <v>492.55213881999998</v>
      </c>
    </row>
    <row r="17" spans="1:4" x14ac:dyDescent="0.2">
      <c r="A17" s="74">
        <v>2008</v>
      </c>
      <c r="B17" s="73">
        <v>0.86102992743562901</v>
      </c>
      <c r="C17" s="73">
        <v>0.21608943965517241</v>
      </c>
      <c r="D17" s="72">
        <v>601.59299999999996</v>
      </c>
    </row>
    <row r="18" spans="1:4" x14ac:dyDescent="0.2">
      <c r="A18" s="74">
        <v>2009</v>
      </c>
      <c r="B18" s="75">
        <v>1.0900000000000001</v>
      </c>
      <c r="C18" s="75">
        <v>0.25</v>
      </c>
      <c r="D18" s="72">
        <v>675.06</v>
      </c>
    </row>
    <row r="19" spans="1:4" x14ac:dyDescent="0.2">
      <c r="A19" s="74">
        <v>2010</v>
      </c>
      <c r="B19" s="73">
        <v>1.08</v>
      </c>
      <c r="C19" s="73">
        <v>0.27</v>
      </c>
      <c r="D19" s="72">
        <v>765.70899999999995</v>
      </c>
    </row>
    <row r="20" spans="1:4" x14ac:dyDescent="0.2">
      <c r="A20" s="71">
        <v>2011</v>
      </c>
      <c r="B20" s="70">
        <v>1.17</v>
      </c>
      <c r="C20" s="70">
        <v>0.28000000000000003</v>
      </c>
      <c r="D20" s="42">
        <v>821.90499999999997</v>
      </c>
    </row>
    <row r="21" spans="1:4" x14ac:dyDescent="0.2">
      <c r="A21" s="69">
        <v>2012</v>
      </c>
      <c r="B21" s="68">
        <v>1.34</v>
      </c>
      <c r="C21" s="68">
        <v>0.31</v>
      </c>
      <c r="D21" s="67">
        <v>987.5</v>
      </c>
    </row>
    <row r="22" spans="1:4" s="113" customFormat="1" x14ac:dyDescent="0.2"/>
    <row r="23" spans="1:4" s="118" customFormat="1" ht="12.75" customHeight="1" x14ac:dyDescent="0.2">
      <c r="A23" s="118" t="s">
        <v>0</v>
      </c>
    </row>
    <row r="24" spans="1:4" s="122" customFormat="1" x14ac:dyDescent="0.2">
      <c r="A24" s="122" t="s">
        <v>6</v>
      </c>
    </row>
  </sheetData>
  <mergeCells count="7">
    <mergeCell ref="A22:XFD22"/>
    <mergeCell ref="A1:XFD1"/>
    <mergeCell ref="A2:XFD2"/>
    <mergeCell ref="A24:XFD24"/>
    <mergeCell ref="A23:XFD23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2.28515625" style="25" customWidth="1"/>
    <col min="3" max="3" width="15.140625" style="25" customWidth="1"/>
    <col min="4" max="16384" width="11.42578125" style="25"/>
  </cols>
  <sheetData>
    <row r="1" spans="1:4" s="116" customFormat="1" x14ac:dyDescent="0.2">
      <c r="A1" s="116" t="s">
        <v>86</v>
      </c>
    </row>
    <row r="2" spans="1:4" s="122" customFormat="1" x14ac:dyDescent="0.2">
      <c r="A2" s="122" t="s">
        <v>28</v>
      </c>
    </row>
    <row r="3" spans="1:4" s="113" customFormat="1" x14ac:dyDescent="0.2"/>
    <row r="4" spans="1:4" s="83" customFormat="1" ht="15.75" customHeight="1" x14ac:dyDescent="0.2">
      <c r="A4" s="87" t="s">
        <v>36</v>
      </c>
      <c r="B4" s="86" t="s">
        <v>85</v>
      </c>
      <c r="C4" s="85" t="s">
        <v>84</v>
      </c>
      <c r="D4" s="84" t="s">
        <v>83</v>
      </c>
    </row>
    <row r="5" spans="1:4" s="117" customFormat="1" ht="15.75" customHeight="1" x14ac:dyDescent="0.2">
      <c r="A5" s="125"/>
    </row>
    <row r="6" spans="1:4" x14ac:dyDescent="0.2">
      <c r="A6" s="44">
        <v>2003</v>
      </c>
      <c r="B6" s="73">
        <v>4.3010000000000002</v>
      </c>
      <c r="C6" s="73">
        <v>3.246</v>
      </c>
      <c r="D6" s="73">
        <f t="shared" ref="D6:D15" si="0">SUM(B6:C6)</f>
        <v>7.5470000000000006</v>
      </c>
    </row>
    <row r="7" spans="1:4" x14ac:dyDescent="0.2">
      <c r="A7" s="44">
        <v>2004</v>
      </c>
      <c r="B7" s="73">
        <v>5.8810000000000002</v>
      </c>
      <c r="C7" s="73">
        <v>1.806</v>
      </c>
      <c r="D7" s="73">
        <f t="shared" si="0"/>
        <v>7.6870000000000003</v>
      </c>
    </row>
    <row r="8" spans="1:4" x14ac:dyDescent="0.2">
      <c r="A8" s="44">
        <v>2005</v>
      </c>
      <c r="B8" s="73">
        <v>6.3105349999999998</v>
      </c>
      <c r="C8" s="73">
        <v>6.2119419999999996</v>
      </c>
      <c r="D8" s="73">
        <f t="shared" si="0"/>
        <v>12.522476999999999</v>
      </c>
    </row>
    <row r="9" spans="1:4" x14ac:dyDescent="0.2">
      <c r="A9" s="44">
        <v>2006</v>
      </c>
      <c r="B9" s="73">
        <v>6.8639999999999999</v>
      </c>
      <c r="C9" s="73">
        <v>7.0030000000000001</v>
      </c>
      <c r="D9" s="73">
        <f t="shared" si="0"/>
        <v>13.867000000000001</v>
      </c>
    </row>
    <row r="10" spans="1:4" x14ac:dyDescent="0.2">
      <c r="A10" s="44">
        <v>2007</v>
      </c>
      <c r="B10" s="73">
        <v>8.0971859899999998</v>
      </c>
      <c r="C10" s="73">
        <v>7.47</v>
      </c>
      <c r="D10" s="73">
        <f t="shared" si="0"/>
        <v>15.567185989999999</v>
      </c>
    </row>
    <row r="11" spans="1:4" x14ac:dyDescent="0.2">
      <c r="A11" s="44">
        <v>2008</v>
      </c>
      <c r="B11" s="82">
        <v>9.7089999999999996</v>
      </c>
      <c r="C11" s="82">
        <v>7.73</v>
      </c>
      <c r="D11" s="82">
        <f t="shared" si="0"/>
        <v>17.439</v>
      </c>
    </row>
    <row r="12" spans="1:4" x14ac:dyDescent="0.2">
      <c r="A12" s="44">
        <v>2009</v>
      </c>
      <c r="B12" s="82">
        <v>9.7560000000000002</v>
      </c>
      <c r="C12" s="82">
        <v>8.0090000000000003</v>
      </c>
      <c r="D12" s="82">
        <f t="shared" si="0"/>
        <v>17.765000000000001</v>
      </c>
    </row>
    <row r="13" spans="1:4" x14ac:dyDescent="0.2">
      <c r="A13" s="44">
        <v>2010</v>
      </c>
      <c r="B13" s="82">
        <v>13.01</v>
      </c>
      <c r="C13" s="82">
        <v>7.4589999999999996</v>
      </c>
      <c r="D13" s="82">
        <f t="shared" si="0"/>
        <v>20.469000000000001</v>
      </c>
    </row>
    <row r="14" spans="1:4" x14ac:dyDescent="0.2">
      <c r="A14" s="44">
        <v>2011</v>
      </c>
      <c r="B14" s="82">
        <v>16.707999999999998</v>
      </c>
      <c r="C14" s="82">
        <v>7.73</v>
      </c>
      <c r="D14" s="82">
        <f t="shared" si="0"/>
        <v>24.437999999999999</v>
      </c>
    </row>
    <row r="15" spans="1:4" x14ac:dyDescent="0.2">
      <c r="A15" s="55">
        <v>2012</v>
      </c>
      <c r="B15" s="81">
        <v>24.56</v>
      </c>
      <c r="C15" s="81">
        <v>8</v>
      </c>
      <c r="D15" s="81">
        <f t="shared" si="0"/>
        <v>32.56</v>
      </c>
    </row>
    <row r="16" spans="1:4" s="113" customFormat="1" x14ac:dyDescent="0.2">
      <c r="A16" s="124"/>
    </row>
    <row r="17" spans="1:1" s="114" customFormat="1" ht="11.25" x14ac:dyDescent="0.2">
      <c r="A17" s="123" t="s">
        <v>0</v>
      </c>
    </row>
    <row r="18" spans="1:1" s="122" customFormat="1" x14ac:dyDescent="0.2">
      <c r="A18" s="122" t="s">
        <v>6</v>
      </c>
    </row>
  </sheetData>
  <mergeCells count="7">
    <mergeCell ref="A16:XFD16"/>
    <mergeCell ref="A1:XFD1"/>
    <mergeCell ref="A2:XFD2"/>
    <mergeCell ref="A18:XFD18"/>
    <mergeCell ref="A17:XFD17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zoomScaleNormal="100" workbookViewId="0">
      <selection sqref="A1:XFD1"/>
    </sheetView>
  </sheetViews>
  <sheetFormatPr baseColWidth="10" defaultRowHeight="12.75" x14ac:dyDescent="0.2"/>
  <cols>
    <col min="1" max="1" width="32.140625" customWidth="1"/>
    <col min="2" max="2" width="10.42578125" customWidth="1"/>
    <col min="3" max="3" width="8.85546875" customWidth="1"/>
    <col min="4" max="4" width="10.7109375" bestFit="1" customWidth="1"/>
    <col min="5" max="5" width="9.42578125" customWidth="1"/>
    <col min="6" max="6" width="10.28515625" customWidth="1"/>
    <col min="7" max="7" width="9.28515625" customWidth="1"/>
    <col min="8" max="8" width="10.85546875" customWidth="1"/>
    <col min="9" max="9" width="9.85546875" customWidth="1"/>
    <col min="11" max="11" width="10.140625" customWidth="1"/>
    <col min="13" max="13" width="10.140625" customWidth="1"/>
    <col min="15" max="15" width="8.85546875" customWidth="1"/>
    <col min="16" max="16" width="9.28515625" customWidth="1"/>
    <col min="18" max="18" width="9.85546875" customWidth="1"/>
  </cols>
  <sheetData>
    <row r="1" spans="1:18" s="99" customFormat="1" ht="15" customHeight="1" x14ac:dyDescent="0.2">
      <c r="A1" s="99" t="s">
        <v>29</v>
      </c>
    </row>
    <row r="2" spans="1:18" s="100" customFormat="1" ht="15" customHeight="1" x14ac:dyDescent="0.2">
      <c r="A2" s="100" t="s">
        <v>28</v>
      </c>
    </row>
    <row r="3" spans="1:18" s="95" customFormat="1" ht="12.75" customHeight="1" x14ac:dyDescent="0.2"/>
    <row r="4" spans="1:18" s="17" customFormat="1" ht="17.25" customHeight="1" x14ac:dyDescent="0.2">
      <c r="A4" s="20" t="s">
        <v>27</v>
      </c>
      <c r="B4" s="96">
        <v>2004</v>
      </c>
      <c r="C4" s="96"/>
      <c r="D4" s="96">
        <v>2005</v>
      </c>
      <c r="E4" s="96"/>
      <c r="F4" s="96">
        <v>2006</v>
      </c>
      <c r="G4" s="96">
        <v>2005</v>
      </c>
      <c r="H4" s="96">
        <v>2007</v>
      </c>
      <c r="I4" s="96"/>
      <c r="J4" s="96">
        <v>2008</v>
      </c>
      <c r="K4" s="96"/>
      <c r="L4" s="96">
        <v>2009</v>
      </c>
      <c r="M4" s="96"/>
      <c r="N4" s="96">
        <v>2010</v>
      </c>
      <c r="O4" s="96"/>
      <c r="P4" s="96" t="s">
        <v>26</v>
      </c>
      <c r="Q4" s="96"/>
      <c r="R4" s="97"/>
    </row>
    <row r="5" spans="1:18" s="17" customFormat="1" ht="51" x14ac:dyDescent="0.2">
      <c r="A5" s="24"/>
      <c r="B5" s="23" t="s">
        <v>24</v>
      </c>
      <c r="C5" s="23" t="s">
        <v>23</v>
      </c>
      <c r="D5" s="23" t="s">
        <v>24</v>
      </c>
      <c r="E5" s="23" t="s">
        <v>23</v>
      </c>
      <c r="F5" s="23" t="s">
        <v>24</v>
      </c>
      <c r="G5" s="23" t="s">
        <v>23</v>
      </c>
      <c r="H5" s="23" t="s">
        <v>24</v>
      </c>
      <c r="I5" s="23" t="s">
        <v>23</v>
      </c>
      <c r="J5" s="23" t="s">
        <v>24</v>
      </c>
      <c r="K5" s="23" t="s">
        <v>23</v>
      </c>
      <c r="L5" s="23" t="s">
        <v>24</v>
      </c>
      <c r="M5" s="23" t="s">
        <v>23</v>
      </c>
      <c r="N5" s="23" t="s">
        <v>24</v>
      </c>
      <c r="O5" s="23" t="s">
        <v>23</v>
      </c>
      <c r="P5" s="23" t="s">
        <v>25</v>
      </c>
      <c r="Q5" s="23" t="s">
        <v>24</v>
      </c>
      <c r="R5" s="23" t="s">
        <v>23</v>
      </c>
    </row>
    <row r="6" spans="1:18" s="98" customFormat="1" x14ac:dyDescent="0.2"/>
    <row r="7" spans="1:18" s="17" customFormat="1" x14ac:dyDescent="0.2">
      <c r="A7" s="20" t="s">
        <v>22</v>
      </c>
      <c r="B7" s="18">
        <v>903.57804899999996</v>
      </c>
      <c r="C7" s="18">
        <v>220.287228</v>
      </c>
      <c r="D7" s="18">
        <v>717.7</v>
      </c>
      <c r="E7" s="18">
        <v>181.822</v>
      </c>
      <c r="F7" s="18">
        <v>704.38298099999997</v>
      </c>
      <c r="G7" s="18">
        <v>175.678</v>
      </c>
      <c r="H7" s="18">
        <v>566.95000000000005</v>
      </c>
      <c r="I7" s="18">
        <v>149.49700000000001</v>
      </c>
      <c r="J7" s="18">
        <v>753.99800000000005</v>
      </c>
      <c r="K7" s="18">
        <v>175.702</v>
      </c>
      <c r="L7" s="18">
        <v>829.66086600000006</v>
      </c>
      <c r="M7" s="18">
        <v>192.226238</v>
      </c>
      <c r="N7" s="18">
        <v>556</v>
      </c>
      <c r="O7" s="18">
        <v>128.80000000000001</v>
      </c>
      <c r="P7" s="19">
        <v>32445</v>
      </c>
      <c r="Q7" s="18">
        <v>15163.9</v>
      </c>
      <c r="R7" s="18">
        <v>4467.6000000000004</v>
      </c>
    </row>
    <row r="8" spans="1:18" s="17" customFormat="1" x14ac:dyDescent="0.2">
      <c r="A8" s="20" t="s">
        <v>21</v>
      </c>
      <c r="B8" s="18">
        <v>21.356356999999999</v>
      </c>
      <c r="C8" s="18">
        <v>5.2102760000000004</v>
      </c>
      <c r="D8" s="18">
        <v>54.7</v>
      </c>
      <c r="E8" s="18">
        <v>7.4790000000000001</v>
      </c>
      <c r="F8" s="18">
        <v>6.7461380000000002</v>
      </c>
      <c r="G8" s="18">
        <v>1.4970000000000001</v>
      </c>
      <c r="H8" s="18">
        <v>5.6550000000000002</v>
      </c>
      <c r="I8" s="18">
        <v>1.579</v>
      </c>
      <c r="J8" s="18">
        <v>2.8420000000000001</v>
      </c>
      <c r="K8" s="18">
        <v>0.88</v>
      </c>
      <c r="L8" s="18">
        <v>8.1</v>
      </c>
      <c r="M8" s="18">
        <v>2.0580530000000001</v>
      </c>
      <c r="N8" s="18">
        <v>3.7</v>
      </c>
      <c r="O8" s="18">
        <v>0.9</v>
      </c>
      <c r="P8" s="19">
        <v>491</v>
      </c>
      <c r="Q8" s="18">
        <v>430.1</v>
      </c>
      <c r="R8" s="18">
        <v>83.1</v>
      </c>
    </row>
    <row r="9" spans="1:18" s="17" customFormat="1" x14ac:dyDescent="0.2">
      <c r="A9" s="20" t="s">
        <v>20</v>
      </c>
      <c r="B9" s="18">
        <v>0.85059499999999999</v>
      </c>
      <c r="C9" s="18">
        <v>0.85059499999999999</v>
      </c>
      <c r="D9" s="18">
        <v>0.35599999999999998</v>
      </c>
      <c r="E9" s="18">
        <v>0.22589000000000001</v>
      </c>
      <c r="F9" s="18">
        <v>1.7709999999999999</v>
      </c>
      <c r="G9" s="18">
        <v>1.453884</v>
      </c>
      <c r="H9" s="18">
        <v>2.4220000000000002</v>
      </c>
      <c r="I9" s="18">
        <v>1.4688000000000001</v>
      </c>
      <c r="J9" s="18">
        <v>0.174535</v>
      </c>
      <c r="K9" s="18">
        <v>0.17449999999999999</v>
      </c>
      <c r="L9" s="18">
        <v>1.830811</v>
      </c>
      <c r="M9" s="18">
        <v>0.711951</v>
      </c>
      <c r="N9" s="18">
        <v>1.1000000000000001</v>
      </c>
      <c r="O9" s="18">
        <v>1</v>
      </c>
      <c r="P9" s="19">
        <v>158</v>
      </c>
      <c r="Q9" s="18">
        <v>40.5</v>
      </c>
      <c r="R9" s="18">
        <v>16.100000000000001</v>
      </c>
    </row>
    <row r="10" spans="1:18" s="17" customFormat="1" x14ac:dyDescent="0.2">
      <c r="A10" s="20" t="s">
        <v>19</v>
      </c>
      <c r="B10" s="18">
        <v>282.003083</v>
      </c>
      <c r="C10" s="18">
        <v>53.207075000000003</v>
      </c>
      <c r="D10" s="18">
        <v>333.1</v>
      </c>
      <c r="E10" s="18">
        <v>63.011189000000002</v>
      </c>
      <c r="F10" s="18">
        <v>437.59</v>
      </c>
      <c r="G10" s="18">
        <v>75.654938000000001</v>
      </c>
      <c r="H10" s="18">
        <v>411.73590000000002</v>
      </c>
      <c r="I10" s="18">
        <v>82.286199999999994</v>
      </c>
      <c r="J10" s="18">
        <v>404.363</v>
      </c>
      <c r="K10" s="18">
        <v>82.408000000000001</v>
      </c>
      <c r="L10" s="18">
        <v>452.25302900000003</v>
      </c>
      <c r="M10" s="18">
        <v>81.450614999999999</v>
      </c>
      <c r="N10" s="18">
        <v>571.1</v>
      </c>
      <c r="O10" s="18">
        <v>87.3</v>
      </c>
      <c r="P10" s="19">
        <v>20695</v>
      </c>
      <c r="Q10" s="18">
        <v>4385.6000000000004</v>
      </c>
      <c r="R10" s="18">
        <v>840.4</v>
      </c>
    </row>
    <row r="11" spans="1:18" s="17" customFormat="1" x14ac:dyDescent="0.2">
      <c r="A11" s="20" t="s">
        <v>18</v>
      </c>
      <c r="B11" s="18">
        <v>7.0919449999999999</v>
      </c>
      <c r="C11" s="18">
        <v>0.86202699999999999</v>
      </c>
      <c r="D11" s="18">
        <v>30.106000000000002</v>
      </c>
      <c r="E11" s="18">
        <v>3.3991899999999999</v>
      </c>
      <c r="F11" s="18">
        <v>5.4119999999999999</v>
      </c>
      <c r="G11" s="18">
        <v>0.56283899999999998</v>
      </c>
      <c r="H11" s="18">
        <v>5.3090000000000002</v>
      </c>
      <c r="I11" s="18">
        <v>0.5514</v>
      </c>
      <c r="J11" s="18">
        <v>31.546987000000001</v>
      </c>
      <c r="K11" s="18">
        <v>1.776</v>
      </c>
      <c r="L11" s="18">
        <v>0</v>
      </c>
      <c r="M11" s="18">
        <v>0</v>
      </c>
      <c r="N11" s="18">
        <v>0</v>
      </c>
      <c r="O11" s="18">
        <v>0</v>
      </c>
      <c r="P11" s="19">
        <v>166</v>
      </c>
      <c r="Q11" s="18">
        <v>360.0498</v>
      </c>
      <c r="R11" s="18">
        <v>50.120685000000002</v>
      </c>
    </row>
    <row r="12" spans="1:18" s="17" customFormat="1" x14ac:dyDescent="0.2">
      <c r="A12" s="20" t="s">
        <v>17</v>
      </c>
      <c r="B12" s="18">
        <v>41.737974999999999</v>
      </c>
      <c r="C12" s="18">
        <v>34.859518999999999</v>
      </c>
      <c r="D12" s="18">
        <v>23.486999999999998</v>
      </c>
      <c r="E12" s="18">
        <v>18.578961</v>
      </c>
      <c r="F12" s="18">
        <v>21.073</v>
      </c>
      <c r="G12" s="18">
        <v>14.972842999999999</v>
      </c>
      <c r="H12" s="18">
        <v>12.8047</v>
      </c>
      <c r="I12" s="18">
        <v>10.051450000000001</v>
      </c>
      <c r="J12" s="18">
        <v>76.081000000000003</v>
      </c>
      <c r="K12" s="18">
        <v>56.745800000000003</v>
      </c>
      <c r="L12" s="18">
        <v>43.675328999999998</v>
      </c>
      <c r="M12" s="18">
        <v>38.031644999999997</v>
      </c>
      <c r="N12" s="18">
        <v>34.4</v>
      </c>
      <c r="O12" s="18">
        <v>29.7</v>
      </c>
      <c r="P12" s="19">
        <v>187</v>
      </c>
      <c r="Q12" s="18">
        <v>963.4</v>
      </c>
      <c r="R12" s="18">
        <v>719.9</v>
      </c>
    </row>
    <row r="13" spans="1:18" s="17" customFormat="1" x14ac:dyDescent="0.2">
      <c r="A13" s="20" t="s">
        <v>16</v>
      </c>
      <c r="B13" s="22"/>
      <c r="C13" s="18"/>
      <c r="D13" s="18">
        <v>3.0190000000000001</v>
      </c>
      <c r="E13" s="18">
        <v>2.3889490000000002</v>
      </c>
      <c r="F13" s="18">
        <v>3.1309999999999998</v>
      </c>
      <c r="G13" s="18">
        <v>1.6101859999999999</v>
      </c>
      <c r="H13" s="18">
        <v>0</v>
      </c>
      <c r="I13" s="18">
        <v>0</v>
      </c>
      <c r="J13" s="18">
        <v>0.89700000000000002</v>
      </c>
      <c r="K13" s="18">
        <v>0.64100000000000001</v>
      </c>
      <c r="L13" s="18">
        <v>6.7382999999999998E-2</v>
      </c>
      <c r="M13" s="18">
        <v>3.8899999999999997E-2</v>
      </c>
      <c r="N13" s="18">
        <v>1.4</v>
      </c>
      <c r="O13" s="18">
        <v>1.3</v>
      </c>
      <c r="P13" s="19">
        <v>29</v>
      </c>
      <c r="Q13" s="21">
        <v>14.582592</v>
      </c>
      <c r="R13" s="18">
        <v>12.7</v>
      </c>
    </row>
    <row r="14" spans="1:18" s="17" customFormat="1" x14ac:dyDescent="0.2">
      <c r="A14" s="20" t="s">
        <v>15</v>
      </c>
      <c r="B14" s="22"/>
      <c r="C14" s="18"/>
      <c r="D14" s="18"/>
      <c r="E14" s="18"/>
      <c r="F14" s="18"/>
      <c r="G14" s="18"/>
      <c r="H14" s="18"/>
      <c r="I14" s="18"/>
      <c r="J14" s="18"/>
      <c r="K14" s="18"/>
      <c r="L14" s="18">
        <v>6.5334409999999998</v>
      </c>
      <c r="M14" s="18">
        <v>3.4687009999999998</v>
      </c>
      <c r="N14" s="18">
        <v>15.3</v>
      </c>
      <c r="P14" s="19">
        <v>46</v>
      </c>
      <c r="Q14" s="21">
        <v>21.8</v>
      </c>
      <c r="R14" s="18">
        <v>3.4687009999999998</v>
      </c>
    </row>
    <row r="15" spans="1:18" s="17" customFormat="1" x14ac:dyDescent="0.2">
      <c r="A15" s="20" t="s">
        <v>14</v>
      </c>
      <c r="L15" s="18">
        <v>570.53404</v>
      </c>
      <c r="M15" s="18">
        <v>78.641947999999999</v>
      </c>
      <c r="N15" s="18">
        <v>126.2</v>
      </c>
      <c r="O15" s="18">
        <v>25.3</v>
      </c>
      <c r="P15" s="19">
        <v>15556</v>
      </c>
      <c r="Q15" s="18">
        <v>696.7</v>
      </c>
      <c r="R15" s="18">
        <v>103.9</v>
      </c>
    </row>
    <row r="16" spans="1:18" s="95" customFormat="1" ht="12.75" customHeight="1" x14ac:dyDescent="0.2"/>
    <row r="17" spans="1:18" s="2" customFormat="1" x14ac:dyDescent="0.2">
      <c r="A17" s="16" t="s">
        <v>13</v>
      </c>
      <c r="B17" s="13">
        <f t="shared" ref="B17:K17" si="0">SUM(B7:B13)</f>
        <v>1256.6180039999999</v>
      </c>
      <c r="C17" s="13">
        <f t="shared" si="0"/>
        <v>315.27671999999995</v>
      </c>
      <c r="D17" s="13">
        <f t="shared" si="0"/>
        <v>1162.4680000000003</v>
      </c>
      <c r="E17" s="13">
        <f t="shared" si="0"/>
        <v>276.90517900000003</v>
      </c>
      <c r="F17" s="13">
        <f t="shared" si="0"/>
        <v>1180.106119</v>
      </c>
      <c r="G17" s="13">
        <f t="shared" si="0"/>
        <v>271.42968999999999</v>
      </c>
      <c r="H17" s="13">
        <f t="shared" si="0"/>
        <v>1004.8766000000001</v>
      </c>
      <c r="I17" s="13">
        <f t="shared" si="0"/>
        <v>245.43385000000001</v>
      </c>
      <c r="J17" s="13">
        <f t="shared" si="0"/>
        <v>1269.9025219999999</v>
      </c>
      <c r="K17" s="13">
        <f t="shared" si="0"/>
        <v>318.32729999999998</v>
      </c>
      <c r="L17" s="13">
        <f t="shared" ref="L17:R17" si="1">SUM(L7:L15)</f>
        <v>1912.6548990000001</v>
      </c>
      <c r="M17" s="13">
        <f t="shared" si="1"/>
        <v>396.62805100000008</v>
      </c>
      <c r="N17" s="15">
        <f t="shared" si="1"/>
        <v>1309.2000000000003</v>
      </c>
      <c r="O17" s="15">
        <f t="shared" si="1"/>
        <v>274.3</v>
      </c>
      <c r="P17" s="14">
        <f t="shared" si="1"/>
        <v>69773</v>
      </c>
      <c r="Q17" s="13">
        <f t="shared" si="1"/>
        <v>22076.632392</v>
      </c>
      <c r="R17" s="13">
        <f t="shared" si="1"/>
        <v>6297.2893859999995</v>
      </c>
    </row>
    <row r="19" spans="1:18" s="95" customFormat="1" ht="12.75" customHeight="1" x14ac:dyDescent="0.2">
      <c r="A19" s="95" t="s">
        <v>12</v>
      </c>
    </row>
    <row r="20" spans="1:18" s="95" customFormat="1" ht="12.75" customHeight="1" x14ac:dyDescent="0.2"/>
  </sheetData>
  <mergeCells count="15">
    <mergeCell ref="A1:XFD1"/>
    <mergeCell ref="A2:XFD2"/>
    <mergeCell ref="A20:XFD20"/>
    <mergeCell ref="A19:XFD19"/>
    <mergeCell ref="A3:XFD3"/>
    <mergeCell ref="B4:C4"/>
    <mergeCell ref="D4:E4"/>
    <mergeCell ref="F4:G4"/>
    <mergeCell ref="H4:I4"/>
    <mergeCell ref="J4:K4"/>
    <mergeCell ref="L4:M4"/>
    <mergeCell ref="N4:O4"/>
    <mergeCell ref="P4:R4"/>
    <mergeCell ref="A6:XFD6"/>
    <mergeCell ref="A16:XFD16"/>
  </mergeCells>
  <pageMargins left="0.70866141732283472" right="0.70866141732283472" top="0.78740157480314965" bottom="0.78740157480314965" header="0.31496062992125984" footer="0.31496062992125984"/>
  <pageSetup paperSize="9" scale="6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Normal="100" workbookViewId="0">
      <selection sqref="A1:XFD1"/>
    </sheetView>
  </sheetViews>
  <sheetFormatPr baseColWidth="10" defaultRowHeight="12.75" x14ac:dyDescent="0.2"/>
  <cols>
    <col min="1" max="1" width="7" style="25" customWidth="1"/>
    <col min="2" max="2" width="20.140625" style="25" customWidth="1"/>
    <col min="3" max="3" width="23" style="25" customWidth="1"/>
    <col min="4" max="16384" width="11.42578125" style="25"/>
  </cols>
  <sheetData>
    <row r="1" spans="1:3" s="101" customFormat="1" ht="18" customHeight="1" x14ac:dyDescent="0.2">
      <c r="A1" s="101" t="s">
        <v>37</v>
      </c>
    </row>
    <row r="2" spans="1:3" s="101" customFormat="1" ht="18" customHeight="1" x14ac:dyDescent="0.2">
      <c r="A2" s="101" t="s">
        <v>28</v>
      </c>
    </row>
    <row r="3" spans="1:3" s="104" customFormat="1" ht="18" customHeight="1" x14ac:dyDescent="0.2"/>
    <row r="4" spans="1:3" x14ac:dyDescent="0.2">
      <c r="A4" s="34" t="s">
        <v>36</v>
      </c>
      <c r="B4" s="33" t="s">
        <v>35</v>
      </c>
      <c r="C4" s="32" t="s">
        <v>34</v>
      </c>
    </row>
    <row r="5" spans="1:3" s="105" customFormat="1" ht="16.5" customHeight="1" x14ac:dyDescent="0.2"/>
    <row r="6" spans="1:3" x14ac:dyDescent="0.2">
      <c r="A6" s="28">
        <v>1999</v>
      </c>
      <c r="B6" s="27">
        <v>1757</v>
      </c>
      <c r="C6" s="31">
        <v>342</v>
      </c>
    </row>
    <row r="7" spans="1:3" x14ac:dyDescent="0.2">
      <c r="A7" s="28">
        <v>2000</v>
      </c>
      <c r="B7" s="27">
        <v>2579</v>
      </c>
      <c r="C7" s="28">
        <v>531.9</v>
      </c>
    </row>
    <row r="8" spans="1:3" x14ac:dyDescent="0.2">
      <c r="A8" s="28">
        <v>2001</v>
      </c>
      <c r="B8" s="27">
        <v>2828</v>
      </c>
      <c r="C8" s="28">
        <v>492.3</v>
      </c>
    </row>
    <row r="9" spans="1:3" x14ac:dyDescent="0.2">
      <c r="A9" s="28">
        <v>2002</v>
      </c>
      <c r="B9" s="30">
        <v>3238</v>
      </c>
      <c r="C9" s="28">
        <v>351.2</v>
      </c>
    </row>
    <row r="10" spans="1:3" x14ac:dyDescent="0.2">
      <c r="A10" s="28">
        <v>2003</v>
      </c>
      <c r="B10" s="27">
        <v>3641</v>
      </c>
      <c r="C10" s="28">
        <v>345.5</v>
      </c>
    </row>
    <row r="11" spans="1:3" x14ac:dyDescent="0.2">
      <c r="A11" s="28">
        <v>2004</v>
      </c>
      <c r="B11" s="27">
        <v>3750</v>
      </c>
      <c r="C11" s="28">
        <v>329.5</v>
      </c>
    </row>
    <row r="12" spans="1:3" ht="14.25" x14ac:dyDescent="0.2">
      <c r="A12" s="28">
        <v>2005</v>
      </c>
      <c r="B12" s="27">
        <v>3175</v>
      </c>
      <c r="C12" s="26" t="s">
        <v>33</v>
      </c>
    </row>
    <row r="13" spans="1:3" x14ac:dyDescent="0.2">
      <c r="A13" s="28">
        <v>2006</v>
      </c>
      <c r="B13" s="27">
        <v>4312</v>
      </c>
      <c r="C13" s="26">
        <v>271.39999999999998</v>
      </c>
    </row>
    <row r="14" spans="1:3" x14ac:dyDescent="0.2">
      <c r="A14" s="28">
        <v>2007</v>
      </c>
      <c r="B14" s="27">
        <v>4816</v>
      </c>
      <c r="C14" s="26">
        <v>245.4</v>
      </c>
    </row>
    <row r="15" spans="1:3" x14ac:dyDescent="0.2">
      <c r="A15" s="28">
        <v>2008</v>
      </c>
      <c r="B15" s="27">
        <v>5488</v>
      </c>
      <c r="C15" s="26">
        <v>318.3</v>
      </c>
    </row>
    <row r="16" spans="1:3" ht="14.25" x14ac:dyDescent="0.2">
      <c r="A16" s="28">
        <v>2009</v>
      </c>
      <c r="B16" s="27">
        <v>21876</v>
      </c>
      <c r="C16" s="29" t="s">
        <v>32</v>
      </c>
    </row>
    <row r="17" spans="1:3" ht="14.25" x14ac:dyDescent="0.2">
      <c r="A17" s="28">
        <v>2010</v>
      </c>
      <c r="B17" s="27">
        <v>5984</v>
      </c>
      <c r="C17" s="26" t="s">
        <v>31</v>
      </c>
    </row>
    <row r="19" spans="1:3" s="103" customFormat="1" ht="12.75" customHeight="1" x14ac:dyDescent="0.2">
      <c r="A19" s="103" t="s">
        <v>12</v>
      </c>
    </row>
    <row r="20" spans="1:3" s="103" customFormat="1" ht="21.75" customHeight="1" x14ac:dyDescent="0.2">
      <c r="A20" s="102" t="s">
        <v>30</v>
      </c>
    </row>
  </sheetData>
  <mergeCells count="6"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Normal="100" workbookViewId="0">
      <selection sqref="A1:XFD1"/>
    </sheetView>
  </sheetViews>
  <sheetFormatPr baseColWidth="10" defaultRowHeight="12.75" x14ac:dyDescent="0.2"/>
  <cols>
    <col min="1" max="1" width="32.7109375" style="25" bestFit="1" customWidth="1"/>
    <col min="2" max="16384" width="11.42578125" style="25"/>
  </cols>
  <sheetData>
    <row r="1" spans="1:9" s="101" customFormat="1" ht="15.75" customHeight="1" x14ac:dyDescent="0.2">
      <c r="A1" s="101" t="s">
        <v>40</v>
      </c>
    </row>
    <row r="2" spans="1:9" s="107" customFormat="1" ht="15.75" customHeight="1" x14ac:dyDescent="0.2">
      <c r="A2" s="107" t="s">
        <v>28</v>
      </c>
    </row>
    <row r="3" spans="1:9" s="105" customFormat="1" ht="15.75" customHeight="1" x14ac:dyDescent="0.2"/>
    <row r="4" spans="1:9" ht="16.5" customHeight="1" x14ac:dyDescent="0.2">
      <c r="A4" s="41" t="s">
        <v>27</v>
      </c>
      <c r="B4" s="34">
        <v>2004</v>
      </c>
      <c r="C4" s="34">
        <v>2005</v>
      </c>
      <c r="D4" s="34">
        <v>2006</v>
      </c>
      <c r="E4" s="34">
        <v>2007</v>
      </c>
      <c r="F4" s="34">
        <v>2008</v>
      </c>
      <c r="G4" s="34">
        <v>2009</v>
      </c>
      <c r="H4" s="34">
        <v>2010</v>
      </c>
      <c r="I4" s="40" t="s">
        <v>39</v>
      </c>
    </row>
    <row r="5" spans="1:9" s="109" customFormat="1" ht="16.5" customHeight="1" x14ac:dyDescent="0.2"/>
    <row r="6" spans="1:9" x14ac:dyDescent="0.2">
      <c r="A6" s="38" t="s">
        <v>22</v>
      </c>
      <c r="B6" s="38">
        <v>275.47833600000001</v>
      </c>
      <c r="C6" s="38">
        <v>277.77</v>
      </c>
      <c r="D6" s="38">
        <v>283.709</v>
      </c>
      <c r="E6" s="38">
        <v>291.8</v>
      </c>
      <c r="F6" s="38">
        <v>301.52999999999997</v>
      </c>
      <c r="G6" s="38">
        <v>311.05399999999997</v>
      </c>
      <c r="H6" s="38">
        <v>316.89999999999998</v>
      </c>
      <c r="I6" s="38">
        <v>3403.9</v>
      </c>
    </row>
    <row r="7" spans="1:9" x14ac:dyDescent="0.2">
      <c r="A7" s="38" t="s">
        <v>21</v>
      </c>
      <c r="B7" s="38">
        <v>4.5912240000000004</v>
      </c>
      <c r="C7" s="38">
        <v>7.8849999999999998</v>
      </c>
      <c r="D7" s="38">
        <v>0.79200000000000004</v>
      </c>
      <c r="E7" s="38">
        <v>2.1320000000000001</v>
      </c>
      <c r="F7" s="38">
        <v>4.5999999999999996</v>
      </c>
      <c r="G7" s="38">
        <v>1.2466919999999999</v>
      </c>
      <c r="H7" s="38">
        <v>1.4</v>
      </c>
      <c r="I7" s="38">
        <v>71.8</v>
      </c>
    </row>
    <row r="8" spans="1:9" x14ac:dyDescent="0.2">
      <c r="A8" s="38" t="s">
        <v>20</v>
      </c>
      <c r="B8" s="38">
        <v>1.2134469999999999</v>
      </c>
      <c r="C8" s="38">
        <v>0.68400000000000005</v>
      </c>
      <c r="D8" s="38">
        <v>2.6</v>
      </c>
      <c r="E8" s="38">
        <v>0.77200000000000002</v>
      </c>
      <c r="F8" s="38">
        <v>0.54300000000000004</v>
      </c>
      <c r="G8" s="38">
        <v>0.69869800000000004</v>
      </c>
      <c r="H8" s="38">
        <v>0.9</v>
      </c>
      <c r="I8" s="38">
        <v>16.3</v>
      </c>
    </row>
    <row r="9" spans="1:9" x14ac:dyDescent="0.2">
      <c r="A9" s="38" t="s">
        <v>19</v>
      </c>
      <c r="B9" s="38">
        <v>42.318868999999999</v>
      </c>
      <c r="C9" s="38">
        <v>42.033000000000001</v>
      </c>
      <c r="D9" s="38">
        <v>50.061990000000002</v>
      </c>
      <c r="E9" s="38">
        <v>77.247</v>
      </c>
      <c r="F9" s="38">
        <v>78.957999999999998</v>
      </c>
      <c r="G9" s="38">
        <v>84.212999999999994</v>
      </c>
      <c r="H9" s="38">
        <v>92.7</v>
      </c>
      <c r="I9" s="38">
        <v>761.9</v>
      </c>
    </row>
    <row r="10" spans="1:9" x14ac:dyDescent="0.2">
      <c r="A10" s="38" t="s">
        <v>18</v>
      </c>
      <c r="B10" s="38">
        <v>3.4843440000000001</v>
      </c>
      <c r="C10" s="38">
        <v>3.4239999999999999</v>
      </c>
      <c r="D10" s="38">
        <v>3.0150000000000001</v>
      </c>
      <c r="E10" s="38">
        <v>0.89100000000000001</v>
      </c>
      <c r="F10" s="38">
        <v>0.89500000000000002</v>
      </c>
      <c r="G10" s="38">
        <v>1.89</v>
      </c>
      <c r="H10" s="38">
        <v>0.4</v>
      </c>
      <c r="I10" s="38">
        <v>72.099999999999994</v>
      </c>
    </row>
    <row r="11" spans="1:9" x14ac:dyDescent="0.2">
      <c r="A11" s="38" t="s">
        <v>14</v>
      </c>
      <c r="B11" s="38"/>
      <c r="C11" s="38"/>
      <c r="D11" s="38"/>
      <c r="E11" s="38"/>
      <c r="F11" s="38"/>
      <c r="G11" s="38">
        <v>11.930999999999999</v>
      </c>
      <c r="H11" s="38">
        <v>51.6</v>
      </c>
      <c r="I11" s="38">
        <v>63.5</v>
      </c>
    </row>
    <row r="12" spans="1:9" x14ac:dyDescent="0.2">
      <c r="A12" s="38" t="s">
        <v>17</v>
      </c>
      <c r="B12" s="38">
        <v>74.962102999999999</v>
      </c>
      <c r="C12" s="38">
        <v>54.234577000000002</v>
      </c>
      <c r="D12" s="38">
        <v>37.731000000000002</v>
      </c>
      <c r="E12" s="38">
        <v>14.632</v>
      </c>
      <c r="F12" s="38">
        <v>29.289000000000001</v>
      </c>
      <c r="G12" s="38">
        <v>31.552714999999999</v>
      </c>
      <c r="H12" s="38">
        <v>24.6</v>
      </c>
      <c r="I12" s="38">
        <v>562.29999999999995</v>
      </c>
    </row>
    <row r="13" spans="1:9" x14ac:dyDescent="0.2">
      <c r="A13" s="38" t="s">
        <v>38</v>
      </c>
      <c r="B13" s="39"/>
      <c r="C13" s="38">
        <v>0.97629100000000002</v>
      </c>
      <c r="D13" s="38">
        <v>0.56100000000000005</v>
      </c>
      <c r="E13" s="38">
        <v>1.379</v>
      </c>
      <c r="F13" s="38">
        <v>1.355</v>
      </c>
      <c r="G13" s="38">
        <v>0.38900000000000001</v>
      </c>
      <c r="H13" s="38">
        <v>0.4</v>
      </c>
      <c r="I13" s="38">
        <v>10.1</v>
      </c>
    </row>
    <row r="14" spans="1:9" s="106" customFormat="1" x14ac:dyDescent="0.2"/>
    <row r="15" spans="1:9" s="35" customFormat="1" x14ac:dyDescent="0.2">
      <c r="A15" s="37" t="s">
        <v>1</v>
      </c>
      <c r="B15" s="37">
        <f>SUM(B6:B13)</f>
        <v>402.04832300000004</v>
      </c>
      <c r="C15" s="37">
        <f>SUM(C6:C13)</f>
        <v>387.006868</v>
      </c>
      <c r="D15" s="37">
        <f>SUM(D6:D13)</f>
        <v>378.46998999999994</v>
      </c>
      <c r="E15" s="37">
        <f>SUM(E6:E13)</f>
        <v>388.85300000000007</v>
      </c>
      <c r="F15" s="37">
        <f>SUM(F6:F13)</f>
        <v>417.16999999999996</v>
      </c>
      <c r="G15" s="37">
        <v>443</v>
      </c>
      <c r="H15" s="37">
        <f>SUM(H6:H13)</f>
        <v>488.89999999999992</v>
      </c>
      <c r="I15" s="36">
        <f>SUM(I6:I13)</f>
        <v>4961.9000000000015</v>
      </c>
    </row>
    <row r="16" spans="1:9" x14ac:dyDescent="0.2">
      <c r="I16" s="126"/>
    </row>
    <row r="17" spans="1:1" s="108" customFormat="1" ht="12.75" customHeight="1" x14ac:dyDescent="0.2">
      <c r="A17" s="108" t="s">
        <v>12</v>
      </c>
    </row>
    <row r="18" spans="1:1" s="105" customFormat="1" ht="15.75" customHeight="1" x14ac:dyDescent="0.2"/>
  </sheetData>
  <mergeCells count="7">
    <mergeCell ref="A14:XFD14"/>
    <mergeCell ref="A1:XFD1"/>
    <mergeCell ref="A2:XFD2"/>
    <mergeCell ref="A18:XFD18"/>
    <mergeCell ref="A17:XFD17"/>
    <mergeCell ref="A3:XFD3"/>
    <mergeCell ref="A5:XFD5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4.42578125" style="25" bestFit="1" customWidth="1"/>
    <col min="3" max="3" width="24.28515625" style="25" bestFit="1" customWidth="1"/>
    <col min="4" max="16384" width="11.42578125" style="25"/>
  </cols>
  <sheetData>
    <row r="1" spans="1:3" s="111" customFormat="1" ht="30" customHeight="1" x14ac:dyDescent="0.2">
      <c r="A1" s="110" t="s">
        <v>42</v>
      </c>
    </row>
    <row r="2" spans="1:3" s="111" customFormat="1" ht="15.75" customHeight="1" x14ac:dyDescent="0.2">
      <c r="A2" s="111" t="s">
        <v>28</v>
      </c>
    </row>
    <row r="3" spans="1:3" s="104" customFormat="1" ht="15.75" customHeight="1" x14ac:dyDescent="0.2"/>
    <row r="4" spans="1:3" ht="17.25" customHeight="1" x14ac:dyDescent="0.2">
      <c r="A4" s="46" t="s">
        <v>36</v>
      </c>
      <c r="B4" s="46" t="s">
        <v>35</v>
      </c>
      <c r="C4" s="46" t="s">
        <v>41</v>
      </c>
    </row>
    <row r="5" spans="1:3" s="106" customFormat="1" ht="17.25" customHeight="1" x14ac:dyDescent="0.2"/>
    <row r="6" spans="1:3" x14ac:dyDescent="0.2">
      <c r="A6" s="44">
        <v>1999</v>
      </c>
      <c r="B6" s="27">
        <v>1084</v>
      </c>
      <c r="C6" s="38">
        <v>272.17775899999998</v>
      </c>
    </row>
    <row r="7" spans="1:3" x14ac:dyDescent="0.2">
      <c r="A7" s="44">
        <v>2000</v>
      </c>
      <c r="B7" s="27">
        <v>1748</v>
      </c>
      <c r="C7" s="38">
        <v>394.61023299999999</v>
      </c>
    </row>
    <row r="8" spans="1:3" x14ac:dyDescent="0.2">
      <c r="A8" s="44">
        <v>2001</v>
      </c>
      <c r="B8" s="27">
        <v>1933</v>
      </c>
      <c r="C8" s="38">
        <v>333.69232499999998</v>
      </c>
    </row>
    <row r="9" spans="1:3" x14ac:dyDescent="0.2">
      <c r="A9" s="44">
        <v>2002</v>
      </c>
      <c r="B9" s="27">
        <v>2555</v>
      </c>
      <c r="C9" s="38">
        <v>279.80139400000002</v>
      </c>
    </row>
    <row r="10" spans="1:3" x14ac:dyDescent="0.2">
      <c r="A10" s="44">
        <v>2003</v>
      </c>
      <c r="B10" s="27">
        <v>2715</v>
      </c>
      <c r="C10" s="38">
        <v>272.05592799999999</v>
      </c>
    </row>
    <row r="11" spans="1:3" x14ac:dyDescent="0.2">
      <c r="A11" s="44">
        <v>2004</v>
      </c>
      <c r="B11" s="27">
        <v>2775</v>
      </c>
      <c r="C11" s="38">
        <v>226.34809899999999</v>
      </c>
    </row>
    <row r="12" spans="1:3" x14ac:dyDescent="0.2">
      <c r="A12" s="44">
        <v>2005</v>
      </c>
      <c r="B12" s="27">
        <v>1761</v>
      </c>
      <c r="C12" s="38">
        <v>189.527961</v>
      </c>
    </row>
    <row r="13" spans="1:3" x14ac:dyDescent="0.2">
      <c r="A13" s="44">
        <v>2006</v>
      </c>
      <c r="B13" s="27">
        <v>1961</v>
      </c>
      <c r="C13" s="38">
        <v>178.62899999999999</v>
      </c>
    </row>
    <row r="14" spans="1:3" x14ac:dyDescent="0.2">
      <c r="A14" s="44">
        <v>2007</v>
      </c>
      <c r="B14" s="27">
        <v>1872</v>
      </c>
      <c r="C14" s="38">
        <v>152.545232</v>
      </c>
    </row>
    <row r="15" spans="1:3" x14ac:dyDescent="0.2">
      <c r="A15" s="44">
        <v>2008</v>
      </c>
      <c r="B15" s="27">
        <v>2869</v>
      </c>
      <c r="C15" s="38">
        <v>176.75700000000001</v>
      </c>
    </row>
    <row r="16" spans="1:3" x14ac:dyDescent="0.2">
      <c r="A16" s="45">
        <v>2009</v>
      </c>
      <c r="B16" s="43">
        <v>3437</v>
      </c>
      <c r="C16" s="42">
        <v>192.226</v>
      </c>
    </row>
    <row r="17" spans="1:3" x14ac:dyDescent="0.2">
      <c r="A17" s="44">
        <v>2010</v>
      </c>
      <c r="B17" s="43">
        <v>2896</v>
      </c>
      <c r="C17" s="42">
        <v>128.80000000000001</v>
      </c>
    </row>
    <row r="19" spans="1:3" s="108" customFormat="1" ht="12.75" customHeight="1" x14ac:dyDescent="0.2">
      <c r="A19" s="108" t="s">
        <v>12</v>
      </c>
    </row>
    <row r="20" spans="1:3" s="104" customFormat="1" ht="15.75" customHeight="1" x14ac:dyDescent="0.2"/>
  </sheetData>
  <mergeCells count="6"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4.42578125" style="25" bestFit="1" customWidth="1"/>
    <col min="3" max="3" width="24.28515625" style="25" bestFit="1" customWidth="1"/>
    <col min="4" max="16384" width="11.42578125" style="25"/>
  </cols>
  <sheetData>
    <row r="1" spans="1:3" s="111" customFormat="1" ht="34.5" customHeight="1" x14ac:dyDescent="0.2">
      <c r="A1" s="110" t="s">
        <v>43</v>
      </c>
    </row>
    <row r="2" spans="1:3" s="111" customFormat="1" ht="15.75" customHeight="1" x14ac:dyDescent="0.2">
      <c r="A2" s="111" t="s">
        <v>28</v>
      </c>
    </row>
    <row r="3" spans="1:3" s="104" customFormat="1" ht="15.75" customHeight="1" x14ac:dyDescent="0.2"/>
    <row r="4" spans="1:3" ht="15" customHeight="1" x14ac:dyDescent="0.2">
      <c r="A4" s="46" t="s">
        <v>36</v>
      </c>
      <c r="B4" s="46" t="s">
        <v>35</v>
      </c>
      <c r="C4" s="46" t="s">
        <v>34</v>
      </c>
    </row>
    <row r="5" spans="1:3" s="106" customFormat="1" ht="15" customHeight="1" x14ac:dyDescent="0.2"/>
    <row r="6" spans="1:3" x14ac:dyDescent="0.2">
      <c r="A6" s="44">
        <v>1999</v>
      </c>
      <c r="B6" s="44">
        <v>36</v>
      </c>
      <c r="C6" s="38">
        <v>9.3938520000000008</v>
      </c>
    </row>
    <row r="7" spans="1:3" x14ac:dyDescent="0.2">
      <c r="A7" s="44">
        <v>2000</v>
      </c>
      <c r="B7" s="44">
        <v>59</v>
      </c>
      <c r="C7" s="38">
        <v>9.0219500000000004</v>
      </c>
    </row>
    <row r="8" spans="1:3" x14ac:dyDescent="0.2">
      <c r="A8" s="44">
        <v>2001</v>
      </c>
      <c r="B8" s="44">
        <v>48</v>
      </c>
      <c r="C8" s="38">
        <v>3.0852729999999999</v>
      </c>
    </row>
    <row r="9" spans="1:3" x14ac:dyDescent="0.2">
      <c r="A9" s="44">
        <v>2002</v>
      </c>
      <c r="B9" s="44">
        <v>14</v>
      </c>
      <c r="C9" s="38">
        <v>4.420795</v>
      </c>
    </row>
    <row r="10" spans="1:3" x14ac:dyDescent="0.2">
      <c r="A10" s="44">
        <v>2003</v>
      </c>
      <c r="B10" s="44">
        <v>55</v>
      </c>
      <c r="C10" s="38">
        <v>2.370117</v>
      </c>
    </row>
    <row r="11" spans="1:3" x14ac:dyDescent="0.2">
      <c r="A11" s="44">
        <v>2004</v>
      </c>
      <c r="B11" s="44">
        <v>42</v>
      </c>
      <c r="C11" s="38">
        <v>5.2102760000000004</v>
      </c>
    </row>
    <row r="12" spans="1:3" x14ac:dyDescent="0.2">
      <c r="A12" s="44">
        <v>2005</v>
      </c>
      <c r="B12" s="44">
        <v>9</v>
      </c>
      <c r="C12" s="38">
        <v>7.5</v>
      </c>
    </row>
    <row r="13" spans="1:3" s="50" customFormat="1" x14ac:dyDescent="0.2">
      <c r="A13" s="44">
        <v>2006</v>
      </c>
      <c r="B13" s="44">
        <v>8</v>
      </c>
      <c r="C13" s="38">
        <v>1.5</v>
      </c>
    </row>
    <row r="14" spans="1:3" s="50" customFormat="1" x14ac:dyDescent="0.2">
      <c r="A14" s="44">
        <v>2007</v>
      </c>
      <c r="B14" s="44">
        <v>6</v>
      </c>
      <c r="C14" s="38">
        <v>1.579</v>
      </c>
    </row>
    <row r="15" spans="1:3" s="50" customFormat="1" x14ac:dyDescent="0.2">
      <c r="A15" s="51">
        <v>2008</v>
      </c>
      <c r="B15" s="51">
        <v>6</v>
      </c>
      <c r="C15" s="38">
        <v>0.88080899999999995</v>
      </c>
    </row>
    <row r="16" spans="1:3" x14ac:dyDescent="0.2">
      <c r="A16" s="45">
        <v>2009</v>
      </c>
      <c r="B16" s="45">
        <v>8</v>
      </c>
      <c r="C16" s="49">
        <v>2.0579999999999998</v>
      </c>
    </row>
    <row r="17" spans="1:3" x14ac:dyDescent="0.2">
      <c r="A17" s="48">
        <v>2010</v>
      </c>
      <c r="B17" s="48">
        <v>1</v>
      </c>
      <c r="C17" s="47">
        <v>0.9</v>
      </c>
    </row>
    <row r="19" spans="1:3" s="108" customFormat="1" ht="12.75" customHeight="1" x14ac:dyDescent="0.2">
      <c r="A19" s="108" t="s">
        <v>12</v>
      </c>
    </row>
    <row r="20" spans="1:3" s="112" customFormat="1" ht="12.75" customHeight="1" x14ac:dyDescent="0.2"/>
  </sheetData>
  <mergeCells count="6"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4.42578125" style="25" bestFit="1" customWidth="1"/>
    <col min="3" max="3" width="24.28515625" style="25" bestFit="1" customWidth="1"/>
    <col min="4" max="16384" width="11.42578125" style="25"/>
  </cols>
  <sheetData>
    <row r="1" spans="1:3" s="111" customFormat="1" ht="28.5" customHeight="1" x14ac:dyDescent="0.2">
      <c r="A1" s="110" t="s">
        <v>44</v>
      </c>
    </row>
    <row r="2" spans="1:3" s="111" customFormat="1" ht="14.25" customHeight="1" x14ac:dyDescent="0.2">
      <c r="A2" s="111" t="s">
        <v>28</v>
      </c>
    </row>
    <row r="3" spans="1:3" s="104" customFormat="1" ht="14.25" customHeight="1" x14ac:dyDescent="0.2"/>
    <row r="4" spans="1:3" ht="16.5" customHeight="1" x14ac:dyDescent="0.2">
      <c r="A4" s="46" t="s">
        <v>36</v>
      </c>
      <c r="B4" s="46" t="s">
        <v>35</v>
      </c>
      <c r="C4" s="46" t="s">
        <v>34</v>
      </c>
    </row>
    <row r="5" spans="1:3" s="106" customFormat="1" ht="16.5" customHeight="1" x14ac:dyDescent="0.2"/>
    <row r="6" spans="1:3" x14ac:dyDescent="0.2">
      <c r="A6" s="44">
        <v>1999</v>
      </c>
      <c r="B6" s="44">
        <v>604</v>
      </c>
      <c r="C6" s="38">
        <v>43.633273000000003</v>
      </c>
    </row>
    <row r="7" spans="1:3" x14ac:dyDescent="0.2">
      <c r="A7" s="44">
        <v>2000</v>
      </c>
      <c r="B7" s="44">
        <v>726</v>
      </c>
      <c r="C7" s="38">
        <v>29.515087000000001</v>
      </c>
    </row>
    <row r="8" spans="1:3" x14ac:dyDescent="0.2">
      <c r="A8" s="44">
        <v>2001</v>
      </c>
      <c r="B8" s="44">
        <v>809</v>
      </c>
      <c r="C8" s="38">
        <v>35.453902999999997</v>
      </c>
    </row>
    <row r="9" spans="1:3" x14ac:dyDescent="0.2">
      <c r="A9" s="44">
        <v>2002</v>
      </c>
      <c r="B9" s="44">
        <v>664</v>
      </c>
      <c r="C9" s="38">
        <v>50.104745000000001</v>
      </c>
    </row>
    <row r="10" spans="1:3" x14ac:dyDescent="0.2">
      <c r="A10" s="44">
        <v>2003</v>
      </c>
      <c r="B10" s="44">
        <v>905</v>
      </c>
      <c r="C10" s="38">
        <v>40.398474999999998</v>
      </c>
    </row>
    <row r="11" spans="1:3" x14ac:dyDescent="0.2">
      <c r="A11" s="44">
        <v>2004</v>
      </c>
      <c r="B11" s="44">
        <v>961</v>
      </c>
      <c r="C11" s="38">
        <v>53.207075000000003</v>
      </c>
    </row>
    <row r="12" spans="1:3" s="50" customFormat="1" x14ac:dyDescent="0.2">
      <c r="A12" s="44">
        <v>2005</v>
      </c>
      <c r="B12" s="27">
        <v>1387</v>
      </c>
      <c r="C12" s="38">
        <v>63.011000000000003</v>
      </c>
    </row>
    <row r="13" spans="1:3" s="53" customFormat="1" ht="12.75" customHeight="1" x14ac:dyDescent="0.2">
      <c r="A13" s="44">
        <v>2006</v>
      </c>
      <c r="B13" s="27">
        <v>2333</v>
      </c>
      <c r="C13" s="38">
        <v>75.653999999999996</v>
      </c>
    </row>
    <row r="14" spans="1:3" s="53" customFormat="1" ht="12.75" customHeight="1" x14ac:dyDescent="0.2">
      <c r="A14" s="44">
        <v>2007</v>
      </c>
      <c r="B14" s="27">
        <v>2935</v>
      </c>
      <c r="C14" s="38">
        <v>82.286254</v>
      </c>
    </row>
    <row r="15" spans="1:3" s="53" customFormat="1" ht="12.75" customHeight="1" x14ac:dyDescent="0.2">
      <c r="A15" s="44">
        <v>2008</v>
      </c>
      <c r="B15" s="27">
        <v>2607</v>
      </c>
      <c r="C15" s="38">
        <v>82.408620999999997</v>
      </c>
    </row>
    <row r="16" spans="1:3" x14ac:dyDescent="0.2">
      <c r="A16" s="45">
        <v>2009</v>
      </c>
      <c r="B16" s="43">
        <v>3473</v>
      </c>
      <c r="C16" s="45">
        <v>84.2</v>
      </c>
    </row>
    <row r="17" spans="1:3" x14ac:dyDescent="0.2">
      <c r="A17" s="48">
        <v>2010</v>
      </c>
      <c r="B17" s="52">
        <v>2399</v>
      </c>
      <c r="C17" s="48">
        <v>87.3</v>
      </c>
    </row>
    <row r="18" spans="1:3" s="113" customFormat="1" x14ac:dyDescent="0.2"/>
    <row r="19" spans="1:3" s="108" customFormat="1" ht="12.75" customHeight="1" x14ac:dyDescent="0.2">
      <c r="A19" s="108" t="s">
        <v>12</v>
      </c>
    </row>
    <row r="20" spans="1:3" s="104" customFormat="1" ht="14.25" customHeight="1" x14ac:dyDescent="0.2"/>
  </sheetData>
  <mergeCells count="7">
    <mergeCell ref="A18:XFD18"/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4.42578125" style="25" bestFit="1" customWidth="1"/>
    <col min="3" max="3" width="24.28515625" style="25" bestFit="1" customWidth="1"/>
    <col min="4" max="16384" width="11.42578125" style="25"/>
  </cols>
  <sheetData>
    <row r="1" spans="1:3" s="111" customFormat="1" ht="27.75" customHeight="1" x14ac:dyDescent="0.2">
      <c r="A1" s="110" t="s">
        <v>45</v>
      </c>
    </row>
    <row r="2" spans="1:3" s="111" customFormat="1" ht="16.5" customHeight="1" x14ac:dyDescent="0.2">
      <c r="A2" s="111" t="s">
        <v>28</v>
      </c>
    </row>
    <row r="3" spans="1:3" s="104" customFormat="1" ht="16.5" customHeight="1" x14ac:dyDescent="0.2"/>
    <row r="4" spans="1:3" ht="14.25" customHeight="1" x14ac:dyDescent="0.2">
      <c r="A4" s="46" t="s">
        <v>36</v>
      </c>
      <c r="B4" s="46" t="s">
        <v>35</v>
      </c>
      <c r="C4" s="46" t="s">
        <v>34</v>
      </c>
    </row>
    <row r="5" spans="1:3" s="106" customFormat="1" ht="14.25" customHeight="1" x14ac:dyDescent="0.2"/>
    <row r="6" spans="1:3" x14ac:dyDescent="0.2">
      <c r="A6" s="44">
        <v>1999</v>
      </c>
      <c r="B6" s="44">
        <v>6</v>
      </c>
      <c r="C6" s="38">
        <v>1.873974</v>
      </c>
    </row>
    <row r="7" spans="1:3" x14ac:dyDescent="0.2">
      <c r="A7" s="44">
        <v>2000</v>
      </c>
      <c r="B7" s="44">
        <v>14</v>
      </c>
      <c r="C7" s="38">
        <v>5.3832240000000002</v>
      </c>
    </row>
    <row r="8" spans="1:3" x14ac:dyDescent="0.2">
      <c r="A8" s="44">
        <v>2001</v>
      </c>
      <c r="B8" s="44">
        <v>13</v>
      </c>
      <c r="C8" s="38">
        <v>2.7873920000000001</v>
      </c>
    </row>
    <row r="9" spans="1:3" x14ac:dyDescent="0.2">
      <c r="A9" s="44">
        <v>2002</v>
      </c>
      <c r="B9" s="44">
        <v>13</v>
      </c>
      <c r="C9" s="38">
        <v>5.1924960000000002</v>
      </c>
    </row>
    <row r="10" spans="1:3" x14ac:dyDescent="0.2">
      <c r="A10" s="44">
        <v>2003</v>
      </c>
      <c r="B10" s="44">
        <v>12</v>
      </c>
      <c r="C10" s="38">
        <v>1.2090989999999999</v>
      </c>
    </row>
    <row r="11" spans="1:3" x14ac:dyDescent="0.2">
      <c r="A11" s="44">
        <v>2004</v>
      </c>
      <c r="B11" s="44">
        <v>3</v>
      </c>
      <c r="C11" s="38">
        <v>0.86202699999999999</v>
      </c>
    </row>
    <row r="12" spans="1:3" x14ac:dyDescent="0.2">
      <c r="A12" s="44">
        <v>2005</v>
      </c>
      <c r="B12" s="44">
        <v>13</v>
      </c>
      <c r="C12" s="38">
        <v>3.4243000000000001</v>
      </c>
    </row>
    <row r="13" spans="1:3" s="50" customFormat="1" x14ac:dyDescent="0.2">
      <c r="A13" s="44">
        <v>2006</v>
      </c>
      <c r="B13" s="44">
        <v>5</v>
      </c>
      <c r="C13" s="38">
        <v>0.56283899999999998</v>
      </c>
    </row>
    <row r="14" spans="1:3" s="50" customFormat="1" x14ac:dyDescent="0.2">
      <c r="A14" s="44">
        <v>2007</v>
      </c>
      <c r="B14" s="44">
        <v>4</v>
      </c>
      <c r="C14" s="38">
        <v>0.55140299999999998</v>
      </c>
    </row>
    <row r="15" spans="1:3" s="50" customFormat="1" x14ac:dyDescent="0.2">
      <c r="A15" s="44">
        <v>2008</v>
      </c>
      <c r="B15" s="44">
        <v>2</v>
      </c>
      <c r="C15" s="38">
        <v>1.776988</v>
      </c>
    </row>
    <row r="16" spans="1:3" x14ac:dyDescent="0.2">
      <c r="A16" s="45">
        <v>2009</v>
      </c>
      <c r="B16" s="45">
        <v>0</v>
      </c>
      <c r="C16" s="45">
        <v>0</v>
      </c>
    </row>
    <row r="17" spans="1:3" x14ac:dyDescent="0.2">
      <c r="A17" s="48">
        <v>2010</v>
      </c>
      <c r="B17" s="48">
        <v>0</v>
      </c>
      <c r="C17" s="48">
        <v>0</v>
      </c>
    </row>
    <row r="18" spans="1:3" s="113" customFormat="1" x14ac:dyDescent="0.2"/>
    <row r="19" spans="1:3" s="108" customFormat="1" ht="12.75" customHeight="1" x14ac:dyDescent="0.2">
      <c r="A19" s="108" t="s">
        <v>12</v>
      </c>
    </row>
    <row r="20" spans="1:3" s="111" customFormat="1" ht="16.5" customHeight="1" x14ac:dyDescent="0.2"/>
  </sheetData>
  <mergeCells count="7">
    <mergeCell ref="A18:XFD18"/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sqref="A1:XFD1"/>
    </sheetView>
  </sheetViews>
  <sheetFormatPr baseColWidth="10" defaultRowHeight="12.75" x14ac:dyDescent="0.2"/>
  <cols>
    <col min="1" max="1" width="11.42578125" style="25"/>
    <col min="2" max="2" width="14.42578125" style="25" bestFit="1" customWidth="1"/>
    <col min="3" max="3" width="23" style="25" customWidth="1"/>
    <col min="4" max="16384" width="11.42578125" style="25"/>
  </cols>
  <sheetData>
    <row r="1" spans="1:3" s="111" customFormat="1" ht="30.75" customHeight="1" x14ac:dyDescent="0.2">
      <c r="A1" s="110" t="s">
        <v>46</v>
      </c>
    </row>
    <row r="2" spans="1:3" s="111" customFormat="1" ht="17.25" customHeight="1" x14ac:dyDescent="0.2">
      <c r="A2" s="111" t="s">
        <v>28</v>
      </c>
    </row>
    <row r="3" spans="1:3" s="104" customFormat="1" ht="17.25" customHeight="1" x14ac:dyDescent="0.2"/>
    <row r="4" spans="1:3" ht="15.75" customHeight="1" x14ac:dyDescent="0.2">
      <c r="A4" s="46" t="s">
        <v>36</v>
      </c>
      <c r="B4" s="46" t="s">
        <v>35</v>
      </c>
      <c r="C4" s="46" t="s">
        <v>34</v>
      </c>
    </row>
    <row r="5" spans="1:3" s="106" customFormat="1" ht="15.75" customHeight="1" x14ac:dyDescent="0.2"/>
    <row r="6" spans="1:3" x14ac:dyDescent="0.2">
      <c r="A6" s="44">
        <v>1999</v>
      </c>
      <c r="B6" s="44">
        <v>12</v>
      </c>
      <c r="C6" s="38">
        <v>14.850351</v>
      </c>
    </row>
    <row r="7" spans="1:3" x14ac:dyDescent="0.2">
      <c r="A7" s="44">
        <v>2000</v>
      </c>
      <c r="B7" s="44">
        <v>23</v>
      </c>
      <c r="C7" s="38">
        <v>91.882406000000003</v>
      </c>
    </row>
    <row r="8" spans="1:3" x14ac:dyDescent="0.2">
      <c r="A8" s="44">
        <v>2001</v>
      </c>
      <c r="B8" s="44">
        <v>19</v>
      </c>
      <c r="C8" s="38">
        <v>116.366005</v>
      </c>
    </row>
    <row r="9" spans="1:3" x14ac:dyDescent="0.2">
      <c r="A9" s="44">
        <v>2002</v>
      </c>
      <c r="B9" s="44">
        <v>6</v>
      </c>
      <c r="C9" s="38">
        <v>16.123894</v>
      </c>
    </row>
    <row r="10" spans="1:3" x14ac:dyDescent="0.2">
      <c r="A10" s="44">
        <v>2003</v>
      </c>
      <c r="B10" s="44">
        <v>9</v>
      </c>
      <c r="C10" s="38">
        <v>31.838863</v>
      </c>
    </row>
    <row r="11" spans="1:3" x14ac:dyDescent="0.2">
      <c r="A11" s="44">
        <v>2004</v>
      </c>
      <c r="B11" s="44">
        <v>5</v>
      </c>
      <c r="C11" s="38">
        <v>34.859518999999999</v>
      </c>
    </row>
    <row r="12" spans="1:3" s="50" customFormat="1" x14ac:dyDescent="0.2">
      <c r="A12" s="44">
        <v>2005</v>
      </c>
      <c r="B12" s="44">
        <v>10</v>
      </c>
      <c r="C12" s="38">
        <v>18.578961</v>
      </c>
    </row>
    <row r="13" spans="1:3" s="53" customFormat="1" ht="12.75" customHeight="1" x14ac:dyDescent="0.2">
      <c r="A13" s="44">
        <v>2006</v>
      </c>
      <c r="B13" s="44">
        <v>11</v>
      </c>
      <c r="C13" s="38">
        <v>14.972</v>
      </c>
    </row>
    <row r="14" spans="1:3" s="53" customFormat="1" ht="12.75" customHeight="1" x14ac:dyDescent="0.2">
      <c r="A14" s="44">
        <v>2007</v>
      </c>
      <c r="B14" s="44">
        <v>5</v>
      </c>
      <c r="C14" s="38">
        <v>10.051456</v>
      </c>
    </row>
    <row r="15" spans="1:3" s="53" customFormat="1" ht="12.75" customHeight="1" x14ac:dyDescent="0.2">
      <c r="A15" s="44">
        <v>2008</v>
      </c>
      <c r="B15" s="44">
        <v>8</v>
      </c>
      <c r="C15" s="38">
        <v>56.745814000000003</v>
      </c>
    </row>
    <row r="16" spans="1:3" s="53" customFormat="1" ht="12.75" customHeight="1" x14ac:dyDescent="0.2">
      <c r="A16" s="44">
        <v>2009</v>
      </c>
      <c r="B16" s="44">
        <v>16</v>
      </c>
      <c r="C16" s="38">
        <v>38.03</v>
      </c>
    </row>
    <row r="17" spans="1:3" s="53" customFormat="1" ht="12.75" customHeight="1" x14ac:dyDescent="0.2">
      <c r="A17" s="55">
        <v>2010</v>
      </c>
      <c r="B17" s="55">
        <v>12</v>
      </c>
      <c r="C17" s="54">
        <v>29.7</v>
      </c>
    </row>
    <row r="19" spans="1:3" s="108" customFormat="1" ht="12.75" customHeight="1" x14ac:dyDescent="0.2">
      <c r="A19" s="108" t="s">
        <v>12</v>
      </c>
    </row>
    <row r="20" spans="1:3" s="111" customFormat="1" ht="17.25" customHeight="1" x14ac:dyDescent="0.2"/>
  </sheetData>
  <mergeCells count="6">
    <mergeCell ref="A1:XFD1"/>
    <mergeCell ref="A2:XFD2"/>
    <mergeCell ref="A20:XFD20"/>
    <mergeCell ref="A19:XFD19"/>
    <mergeCell ref="A3:XFD3"/>
    <mergeCell ref="A5:XFD5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2</vt:i4>
      </vt:variant>
    </vt:vector>
  </HeadingPairs>
  <TitlesOfParts>
    <vt:vector size="16" baseType="lpstr">
      <vt:lpstr>Tabelle1</vt:lpstr>
      <vt:lpstr>Tabellenteil_Tab.1</vt:lpstr>
      <vt:lpstr>Tabellenteil_Tab.2</vt:lpstr>
      <vt:lpstr>Tabellenteil_Tab.3</vt:lpstr>
      <vt:lpstr>Tabellenteil_Tab.4</vt:lpstr>
      <vt:lpstr>Tabellenteil_Tab.5</vt:lpstr>
      <vt:lpstr>Tabellenteil_Tab.6</vt:lpstr>
      <vt:lpstr>Tabellenteil_Tab.7</vt:lpstr>
      <vt:lpstr>Tabellenteil_Tab.8</vt:lpstr>
      <vt:lpstr>Tabellenteil_Tab.9</vt:lpstr>
      <vt:lpstr>Tabellenteil_Tab.10</vt:lpstr>
      <vt:lpstr>Tabellenteil_Tab.11</vt:lpstr>
      <vt:lpstr>Tabellenteil_Tab.12</vt:lpstr>
      <vt:lpstr>Tabellenteil_Tab.13</vt:lpstr>
      <vt:lpstr>Tabellenteil_Tab.10!Druckbereich</vt:lpstr>
      <vt:lpstr>Tabellenteil_Tab.2!Druckbereich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Umweltschutz - Tabellen 2012</dc:title>
  <dc:creator>Leicher</dc:creator>
  <cp:lastModifiedBy>Leicher</cp:lastModifiedBy>
  <cp:lastPrinted>2012-02-01T08:03:59Z</cp:lastPrinted>
  <dcterms:created xsi:type="dcterms:W3CDTF">2012-01-31T15:26:32Z</dcterms:created>
  <dcterms:modified xsi:type="dcterms:W3CDTF">2012-02-01T08:04:09Z</dcterms:modified>
</cp:coreProperties>
</file>