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ouse\AppData\Roaming\OpenText\OTEdit\EC_eoffice\c528658858\"/>
    </mc:Choice>
  </mc:AlternateContent>
  <xr:revisionPtr revIDLastSave="0" documentId="13_ncr:1_{BF87AAD5-8487-42C3-B0F5-DE812D2F61D5}" xr6:coauthVersionLast="47" xr6:coauthVersionMax="47" xr10:uidLastSave="{00000000-0000-0000-0000-000000000000}"/>
  <bookViews>
    <workbookView xWindow="-120" yWindow="-120" windowWidth="29040" windowHeight="15720" xr2:uid="{AAF93F21-1436-4A29-AE0E-3C569C91F6DD}"/>
  </bookViews>
  <sheets>
    <sheet name="Inhalt" sheetId="20" r:id="rId1"/>
    <sheet name="T1" sheetId="2" r:id="rId2"/>
    <sheet name="T2_16" sheetId="3" r:id="rId3"/>
    <sheet name="T3_17" sheetId="4" r:id="rId4"/>
    <sheet name="T4_21" sheetId="7" r:id="rId5"/>
    <sheet name="T5_22" sheetId="8" r:id="rId6"/>
    <sheet name="T6_28" sheetId="14" r:id="rId7"/>
    <sheet name="T7_29" sheetId="15" r:id="rId8"/>
    <sheet name="T8" sheetId="23" r:id="rId9"/>
    <sheet name="T9" sheetId="30" r:id="rId10"/>
    <sheet name="T10_18" sheetId="22" r:id="rId11"/>
    <sheet name="T11" sheetId="24" r:id="rId12"/>
    <sheet name="T12" sheetId="25" r:id="rId13"/>
    <sheet name="T13" sheetId="26" r:id="rId14"/>
    <sheet name="T14" sheetId="27" r:id="rId15"/>
    <sheet name="T15" sheetId="28" r:id="rId16"/>
    <sheet name="T19" sheetId="5" r:id="rId17"/>
    <sheet name="T20" sheetId="6" r:id="rId18"/>
    <sheet name="T23" sheetId="9" r:id="rId19"/>
    <sheet name="T24" sheetId="10" r:id="rId20"/>
    <sheet name="T25" sheetId="11" r:id="rId21"/>
    <sheet name="T26" sheetId="12" r:id="rId22"/>
    <sheet name="T27" sheetId="13" r:id="rId23"/>
    <sheet name="T28" sheetId="16" r:id="rId24"/>
    <sheet name="T29" sheetId="17" r:id="rId25"/>
    <sheet name="T30" sheetId="18" r:id="rId26"/>
    <sheet name="T31" sheetId="19" r:id="rId27"/>
  </sheets>
  <definedNames>
    <definedName name="_bmv" localSheetId="8" hidden="1">#REF!</definedName>
    <definedName name="_bmv" hidden="1">#REF!</definedName>
    <definedName name="_Fill" localSheetId="8" hidden="1">#REF!</definedName>
    <definedName name="_Fill" hidden="1">#REF!</definedName>
    <definedName name="_Fill2" hidden="1">#REF!</definedName>
    <definedName name="_xlnm._FilterDatabase" localSheetId="8" hidden="1">#REF!</definedName>
    <definedName name="_xlnm._FilterDatabase" hidden="1">#REF!</definedName>
    <definedName name="_FilterDatenbank2" hidden="1">#REF!</definedName>
    <definedName name="_Toc217048117" localSheetId="9">'T9'!$A$1</definedName>
    <definedName name="Absatzplan2001_2004" localSheetId="8" hidden="1">{#N/A,#N/A,TRUE,"Tabelle1";#N/A,#N/A,TRUE,"Tabelle2";#N/A,#N/A,TRUE,"Tabelle3";#N/A,#N/A,TRUE,"Tabelle4"}</definedName>
    <definedName name="Absatzplan2001_2004" localSheetId="9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8" hidden="1">{"CECons",#N/A,FALSE,"CE"}</definedName>
    <definedName name="acd" localSheetId="9" hidden="1">{"CECons",#N/A,FALSE,"CE"}</definedName>
    <definedName name="acd" hidden="1">{"CECons",#N/A,FALSE,"CE"}</definedName>
    <definedName name="AS2DocOpenMode" hidden="1">"AS2DocumentBrowse"</definedName>
    <definedName name="bmv" localSheetId="8" hidden="1">#REF!</definedName>
    <definedName name="bmv" hidden="1">#REF!</definedName>
    <definedName name="bmw" hidden="1">#REF!</definedName>
    <definedName name="BVA_Aktuell_Bezeichnung" localSheetId="10">#REF!</definedName>
    <definedName name="BVA_Aktuell_Bezeichnung">#REF!</definedName>
    <definedName name="BVA_Aktuell_Geschäftsjahr" localSheetId="10">#REF!</definedName>
    <definedName name="BVA_Aktuell_Geschäftsjahr">#REF!</definedName>
    <definedName name="CBWorkbookPriority" hidden="1">-238828510</definedName>
    <definedName name="_xlnm.Print_Area">#REF!</definedName>
    <definedName name="_xlnm.Print_Titles">#REF!,#REF!</definedName>
    <definedName name="Einzelmonat_Bezeichnung" localSheetId="10">#REF!</definedName>
    <definedName name="Einzelmonat_Bezeichnung">#REF!</definedName>
    <definedName name="Einzelmonat_Geschäftsjahr" localSheetId="10">#REF!</definedName>
    <definedName name="Einzelmonat_Geschäftsjahr">#REF!</definedName>
    <definedName name="Einzelmonat_Überschrift" localSheetId="10">#REF!</definedName>
    <definedName name="Einzelmonat_Überschrift">#REF!</definedName>
    <definedName name="Erfolg_Vorjahr_Bezeichnung" localSheetId="10">#REF!</definedName>
    <definedName name="Erfolg_Vorjahr_Bezeichnung">#REF!</definedName>
    <definedName name="Erfolg_Vorjahr_Geschäftsjahr" localSheetId="10">#REF!</definedName>
    <definedName name="Erfolg_Vorjahr_Geschäftsjahr">#REF!</definedName>
    <definedName name="FilterDatenbank" localSheetId="8" hidden="1">#REF!</definedName>
    <definedName name="FilterDatenbank" hidden="1">#REF!</definedName>
    <definedName name="grafik" localSheetId="8" hidden="1">{"'10.01'!$A$1:$K$21"}</definedName>
    <definedName name="grafik" localSheetId="9" hidden="1">{"'10.01'!$A$1:$K$21"}</definedName>
    <definedName name="grafik" hidden="1">{"'10.01'!$A$1:$K$21"}</definedName>
    <definedName name="hhh" localSheetId="8" hidden="1">{#N/A,#N/A,TRUE,"Tabelle1";#N/A,#N/A,TRUE,"Tabelle2";#N/A,#N/A,TRUE,"Tabelle3";#N/A,#N/A,TRUE,"Tabelle4"}</definedName>
    <definedName name="hhh" localSheetId="9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8" hidden="1">{"'Sheet1'!$A$1:$H$145"}</definedName>
    <definedName name="HTML_Control" localSheetId="9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Monatserfolg_YTD_Aktuell_Geschäftsjahr" localSheetId="10">#REF!</definedName>
    <definedName name="Monatserfolg_YTD_Aktuell_Geschäftsjahr">#REF!</definedName>
    <definedName name="Monatserfolg_YTD_Vorjahr_Bezeichnung" localSheetId="10">#REF!</definedName>
    <definedName name="Monatserfolg_YTD_Vorjahr_Bezeichnung">#REF!</definedName>
    <definedName name="Monatserfolg_YTD_Vorjahr_Geschäftsjahr" localSheetId="10">#REF!</definedName>
    <definedName name="Monatserfolg_YTD_Vorjahr_Geschäftsjahr">#REF!</definedName>
    <definedName name="Planung_Überschrift" localSheetId="10">#REF!</definedName>
    <definedName name="Planung_Überschrift">#REF!</definedName>
    <definedName name="SAPBEXdnldView" localSheetId="8" hidden="1">"44HXQ6BHO695UI4QDO7MA337R"</definedName>
    <definedName name="SAPBEXdnldView" hidden="1">"453ZNH9UMWPNMHQ8LCHVSZSXB"</definedName>
    <definedName name="SAPBEXrevision" hidden="1">4</definedName>
    <definedName name="SAPBEXsysID" localSheetId="8" hidden="1">"PW0"</definedName>
    <definedName name="SAPBEXsysID" hidden="1">"PW3"</definedName>
    <definedName name="SAPBEXwbID" hidden="1">"8XOW2GSLG43BL23CIQ8OMCW0R"</definedName>
    <definedName name="Vollzug_Überschrift" localSheetId="10">#REF!</definedName>
    <definedName name="Vollzug_Überschrift">#REF!</definedName>
    <definedName name="wrn.Absatzplan._.1996." localSheetId="8" hidden="1">{#N/A,#N/A,TRUE,"Tabelle1";#N/A,#N/A,TRUE,"Tabelle2";#N/A,#N/A,TRUE,"Tabelle3";#N/A,#N/A,TRUE,"Tabelle4"}</definedName>
    <definedName name="wrn.Absatzplan._.1996." localSheetId="9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8" hidden="1">{#N/A,#N/A,FALSE,"Aging Summary";#N/A,#N/A,FALSE,"Ratio Analysis";#N/A,#N/A,FALSE,"Test 120 Day Accts";#N/A,#N/A,FALSE,"Tickmarks"}</definedName>
    <definedName name="wrn.Aging._.and._.Trend._.Analysis." localSheetId="9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8" hidden="1">{"CECons",#N/A,FALSE,"CE"}</definedName>
    <definedName name="wrn.Gefran." localSheetId="9" hidden="1">{"CECons",#N/A,FALSE,"CE"}</definedName>
    <definedName name="wrn.Gefran." hidden="1">{"CECons",#N/A,FALSE,"CE"}</definedName>
    <definedName name="wrn.netto." localSheetId="8" hidden="1">{#N/A,#N/A,FALSE,"Tabelle1"}</definedName>
    <definedName name="wrn.netto." localSheetId="9" hidden="1">{#N/A,#N/A,FALSE,"Tabelle1"}</definedName>
    <definedName name="wrn.netto." hidden="1">{#N/A,#N/A,FALSE,"Tabelle1"}</definedName>
    <definedName name="wrn.Test." localSheetId="8" hidden="1">{#N/A,#N/A,FALSE,"P&amp;L";#N/A,#N/A,FALSE,"BS"}</definedName>
    <definedName name="wrn.Test." localSheetId="9" hidden="1">{#N/A,#N/A,FALSE,"P&amp;L";#N/A,#N/A,FALSE,"BS"}</definedName>
    <definedName name="wrn.Test." hidden="1">{#N/A,#N/A,FALSE,"P&amp;L";#N/A,#N/A,FALSE,"BS"}</definedName>
    <definedName name="zzerzr" localSheetId="8" hidden="1">{#N/A,#N/A,FALSE,"Tabelle1"}</definedName>
    <definedName name="zzerzr" localSheetId="9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2" l="1"/>
  <c r="G49" i="26"/>
  <c r="H52" i="24"/>
  <c r="D52" i="24"/>
</calcChain>
</file>

<file path=xl/sharedStrings.xml><?xml version="1.0" encoding="utf-8"?>
<sst xmlns="http://schemas.openxmlformats.org/spreadsheetml/2006/main" count="1382" uniqueCount="413">
  <si>
    <t>Veränderung</t>
  </si>
  <si>
    <t>in Mio. €</t>
  </si>
  <si>
    <t>in %</t>
  </si>
  <si>
    <t>Auszahlungen</t>
  </si>
  <si>
    <t>Einzahlungen</t>
  </si>
  <si>
    <t>Finanzierunghaushalt, Übersicht
In Mio. €</t>
  </si>
  <si>
    <t>Planung</t>
  </si>
  <si>
    <t>Monatserfolg</t>
  </si>
  <si>
    <t>Vollzug</t>
  </si>
  <si>
    <t>v. Erfolg</t>
  </si>
  <si>
    <t>BVA</t>
  </si>
  <si>
    <t>März</t>
  </si>
  <si>
    <t>Jänner - März</t>
  </si>
  <si>
    <t>22 Pensionsversicherung</t>
  </si>
  <si>
    <t>58 Finanzierungen, Währungstauschverträge</t>
  </si>
  <si>
    <t>20 Arbeit</t>
  </si>
  <si>
    <t>41 Mobilität</t>
  </si>
  <si>
    <t>17 Wohnen, Medien, Telekommunikation und Sport</t>
  </si>
  <si>
    <t>01 Präsidentschaftskanzlei</t>
  </si>
  <si>
    <t>10 Bundeskanzleramt</t>
  </si>
  <si>
    <t>30 Bildung</t>
  </si>
  <si>
    <t>31 Wissenschaft und Forschung</t>
  </si>
  <si>
    <t>43 Umwelt, Klima und Kreislaufwirtschaft</t>
  </si>
  <si>
    <t>14 Militärische Angelegenheiten</t>
  </si>
  <si>
    <t>15 Finanzverwaltung</t>
  </si>
  <si>
    <t>16 Öffentliche Abgaben</t>
  </si>
  <si>
    <t>51 Kassenverwaltung</t>
  </si>
  <si>
    <t>40 Wirtschaft</t>
  </si>
  <si>
    <t>25 Familie und Jugend</t>
  </si>
  <si>
    <t>21 Soziales und Konsumentenschutz</t>
  </si>
  <si>
    <t xml:space="preserve">Tabelle 1: Finanzierungshaushalt, Übersicht </t>
  </si>
  <si>
    <t>Rubrik 0,1: Recht und Sicherheit</t>
  </si>
  <si>
    <t>Rubrik 2: Arbeit, Soziales, Gesundheit und Familie</t>
  </si>
  <si>
    <t>Rubrik 3: Bildung, Forschung, Kunst und Kultur</t>
  </si>
  <si>
    <t>Rubrik 4: Wirtschaft, Infrastruktur und Umwelt</t>
  </si>
  <si>
    <t>Rubrik 5: Kassa und Zinsen</t>
  </si>
  <si>
    <t>Variable Gebarung</t>
  </si>
  <si>
    <t>Finanzierungshaushalt, Auszahlungen
In Mio. €</t>
  </si>
  <si>
    <t>02 Bundesgesetzgebung</t>
  </si>
  <si>
    <t>03 Verfassungsgerichtshof</t>
  </si>
  <si>
    <t>04 Verwaltungsgerichtshof</t>
  </si>
  <si>
    <t>05 Volksanwaltschaft</t>
  </si>
  <si>
    <t>06 Rechnungshof</t>
  </si>
  <si>
    <t>11 Inneres</t>
  </si>
  <si>
    <t>12 Äußeres</t>
  </si>
  <si>
    <t>13 Justiz</t>
  </si>
  <si>
    <t>kA.</t>
  </si>
  <si>
    <t>18 Fremdenwesen</t>
  </si>
  <si>
    <t>23 Pensionen - Beamtinnen und Beamte</t>
  </si>
  <si>
    <t>24 Gesundheit</t>
  </si>
  <si>
    <t>32 Kunst und Kultur</t>
  </si>
  <si>
    <t>33 Wirtschaft (Forschung)</t>
  </si>
  <si>
    <t>34 Innovation und Technologie (Forschung)</t>
  </si>
  <si>
    <t>42 Land- und Forstwirtschaft, Regionen und Wasserwirtschaft</t>
  </si>
  <si>
    <t>44 Finanzausgleich</t>
  </si>
  <si>
    <t>45 Bundesvermögen</t>
  </si>
  <si>
    <t>46 Finanzmarktstabilität</t>
  </si>
  <si>
    <t>kA. = keine %-Angabe da die prozentuelle Veränderung keinen aussagekräftigen Wert liefert.</t>
  </si>
  <si>
    <t>Finanzierungshaushalt, Einzahlungen
In Mio. €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</si>
  <si>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</si>
  <si>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</si>
  <si>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</si>
  <si>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</si>
  <si>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</si>
  <si>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</si>
  <si>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</si>
  <si>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</si>
  <si>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</si>
  <si>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</si>
  <si>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</si>
  <si>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</si>
  <si>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</si>
  <si>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</si>
  <si>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</si>
  <si>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</si>
  <si>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</si>
  <si>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</si>
  <si>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</si>
  <si>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</si>
  <si>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</si>
  <si>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</si>
  <si>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</si>
  <si>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</si>
  <si>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</si>
  <si>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</si>
  <si>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</si>
  <si>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</si>
  <si>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</si>
  <si>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</si>
  <si>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</si>
  <si>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</si>
  <si>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</si>
  <si>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</si>
  <si>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</si>
  <si>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</si>
  <si>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</si>
  <si>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</si>
  <si>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</si>
  <si>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</si>
  <si>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</si>
  <si>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</si>
  <si>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</si>
  <si>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</si>
  <si>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</si>
  <si>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</si>
  <si>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</si>
  <si>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</si>
  <si>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</si>
  <si>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</si>
  <si>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</si>
  <si>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</si>
  <si>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</si>
  <si>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</si>
  <si>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</si>
  <si>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</si>
  <si>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</si>
  <si>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</si>
  <si>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</si>
  <si>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</si>
  <si>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</si>
  <si>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</si>
  <si>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</si>
  <si>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</si>
  <si>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</si>
  <si>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</si>
  <si>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</si>
  <si>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</si>
  <si>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</si>
  <si>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</si>
  <si>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</si>
  <si>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</si>
  <si>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</si>
  <si>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</si>
  <si>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</si>
  <si>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</si>
  <si>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</si>
  <si>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</si>
  <si>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</si>
  <si>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</si>
  <si>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</si>
  <si>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</si>
  <si>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</si>
  <si>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</si>
  <si>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</si>
  <si>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</si>
  <si>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</si>
  <si>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</si>
  <si>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</si>
  <si>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</si>
  <si>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</si>
  <si>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</si>
  <si>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</si>
  <si>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</si>
  <si>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</si>
  <si>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</si>
  <si>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</si>
  <si>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</si>
  <si>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</si>
  <si>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</si>
  <si>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</si>
  <si>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</si>
  <si>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</si>
  <si>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</si>
  <si>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</si>
  <si>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</si>
  <si>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</si>
  <si>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</si>
  <si>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</si>
  <si>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</si>
  <si>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</si>
  <si>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t>Aufwendungen</t>
  </si>
  <si>
    <t>Erträge</t>
  </si>
  <si>
    <t>Nettoergebnis</t>
  </si>
  <si>
    <t>Ergebnishaushalt, Übersicht
In Mio. €</t>
  </si>
  <si>
    <t>Ergebnishaushalt, Aufwendungen
In Mio. €</t>
  </si>
  <si>
    <t>Ergebnishaushalt, Erträge
In Mio. €</t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</si>
  <si>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</si>
  <si>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</si>
  <si>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</si>
  <si>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</si>
  <si>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</si>
  <si>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</si>
  <si>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</si>
  <si>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</si>
  <si>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</si>
  <si>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</si>
  <si>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</si>
  <si>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</si>
  <si>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</si>
  <si>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</si>
  <si>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</si>
  <si>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Ergebnisrechnung, Aufwendungen
In Mio. €</t>
  </si>
  <si>
    <t>Erträge a. d. operativen Verwaltungstätigkeit u. Transfers</t>
  </si>
  <si>
    <t>Sonstige Erträge</t>
  </si>
  <si>
    <t>Finanzerträge</t>
  </si>
  <si>
    <t>Nicht finanzierungswirksame Erträge</t>
  </si>
  <si>
    <t>Auflösung von Wertberichtigungen</t>
  </si>
  <si>
    <t>In Mio. €</t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</si>
  <si>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</si>
  <si>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</si>
  <si>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</si>
  <si>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</si>
  <si>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</si>
  <si>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</si>
  <si>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Alle Untergliederungen</t>
  </si>
  <si>
    <t>Einzahlungen
aus fw. Ertr.</t>
  </si>
  <si>
    <t>Nicht fw. Ertr.</t>
  </si>
  <si>
    <t>Auszahlungen nach Mittelverwendungen</t>
  </si>
  <si>
    <t>Einzahlungen nach Mittelverwendungen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</si>
  <si>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</si>
  <si>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</si>
  <si>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</si>
  <si>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</si>
  <si>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</si>
  <si>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</si>
  <si>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</si>
  <si>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</si>
  <si>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Finanzierungshaushalt
In Mio. €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</si>
  <si>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</si>
  <si>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</si>
  <si>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</si>
  <si>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</si>
  <si>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</si>
  <si>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</si>
  <si>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</si>
  <si>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Ergebnishaushalt
In Mio. €</t>
  </si>
  <si>
    <t>Inhaltsverzeichnis</t>
  </si>
  <si>
    <t>Nettofinanzierungssaldo</t>
  </si>
  <si>
    <r>
      <t xml:space="preserve">Geldfluss aus der Finanzierungstätigkeit
</t>
    </r>
    <r>
      <rPr>
        <sz val="10"/>
        <rFont val="Calibri"/>
        <family val="2"/>
      </rPr>
      <t>In Mio. €</t>
    </r>
  </si>
  <si>
    <t>Bundesfinanzierung</t>
  </si>
  <si>
    <t>Jahreswerte</t>
  </si>
  <si>
    <t>Monatserfolg kumuliert</t>
  </si>
  <si>
    <t>Erfolg</t>
  </si>
  <si>
    <t>Jän.-Mär.</t>
  </si>
  <si>
    <t>2020-24</t>
  </si>
  <si>
    <t>2020-'26</t>
  </si>
  <si>
    <t>2026</t>
  </si>
  <si>
    <t>2025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</si>
  <si>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</si>
  <si>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</si>
  <si>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</si>
  <si>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</si>
  <si>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</si>
  <si>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</si>
  <si>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</si>
  <si>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r>
      <t xml:space="preserve">Auszahlungen COVID-19-Krisenbewältigung
</t>
    </r>
    <r>
      <rPr>
        <sz val="10"/>
        <color theme="1"/>
        <rFont val="Calibri"/>
        <family val="2"/>
      </rPr>
      <t>In Mio. €</t>
    </r>
  </si>
  <si>
    <t>MITTELVERWENDUNGSÜBERSCHREITUNG</t>
  </si>
  <si>
    <t>BEDECKUNG</t>
  </si>
  <si>
    <t>AUSGLEICH</t>
  </si>
  <si>
    <t>Finanzier-
ungshaus-
halt</t>
  </si>
  <si>
    <t>Ergebnishaushalt</t>
  </si>
  <si>
    <t>Finanzierungshaushalt</t>
  </si>
  <si>
    <t>Ergebnis-
haushalt</t>
  </si>
  <si>
    <t>UG</t>
  </si>
  <si>
    <t>Bezeichnung</t>
  </si>
  <si>
    <t>finanz-
ierungs-
wirksam</t>
  </si>
  <si>
    <t>nicht 
finanz-
ierungs-
wirksam</t>
  </si>
  <si>
    <t>Umschicht-
ung</t>
  </si>
  <si>
    <t>Mehr-
einzahl-
ungen</t>
  </si>
  <si>
    <t>Kredit-
operationen -
Rücklagen</t>
  </si>
  <si>
    <t>sonstige Kredit-
opera-
tionen</t>
  </si>
  <si>
    <t>(Beträge</t>
  </si>
  <si>
    <t>in Millionen €)</t>
  </si>
  <si>
    <t>Rubrik 0, 1: Recht und Sicherheit</t>
  </si>
  <si>
    <t>Präsidentschaftskanzlei</t>
  </si>
  <si>
    <t>Bundesgesetzgebung</t>
  </si>
  <si>
    <t>Verfassungsgerichtshof</t>
  </si>
  <si>
    <t>Verwaltungsgerichtshof</t>
  </si>
  <si>
    <t>Volksanwaltschaft</t>
  </si>
  <si>
    <t>Rechnungshof</t>
  </si>
  <si>
    <t xml:space="preserve">Bundeskanzleramt </t>
  </si>
  <si>
    <t>Inneres</t>
  </si>
  <si>
    <t>Äußeres</t>
  </si>
  <si>
    <t>Justiz</t>
  </si>
  <si>
    <t>Militärische Angelegenheiten</t>
  </si>
  <si>
    <t>Finanzverwaltung</t>
  </si>
  <si>
    <t>Öffentliche Abgaben</t>
  </si>
  <si>
    <t>Wohnen, Medien, Telekommunikation und Sport</t>
  </si>
  <si>
    <t>Fremdenwesen</t>
  </si>
  <si>
    <t>Arbeit</t>
  </si>
  <si>
    <t>Soziales und Konsumentenschutz</t>
  </si>
  <si>
    <t>Pensionsversicherung</t>
  </si>
  <si>
    <t>Pensionen - Beamtinnen und Beamte</t>
  </si>
  <si>
    <t>Gesundheit</t>
  </si>
  <si>
    <t>Familie und Jugend</t>
  </si>
  <si>
    <t>Bildung</t>
  </si>
  <si>
    <t>Wissenschaft und Forschung</t>
  </si>
  <si>
    <t>Kunst und Kultur</t>
  </si>
  <si>
    <t>Wirtschaft (Forschung)</t>
  </si>
  <si>
    <t>Innovation und Technologie (Forschung)</t>
  </si>
  <si>
    <t xml:space="preserve">Wirtschaft </t>
  </si>
  <si>
    <t>Mobilität</t>
  </si>
  <si>
    <t>Land-Forstw.Reg.WaWi</t>
  </si>
  <si>
    <t>Umwelt, Klima und Kreislaufwirtschaft</t>
  </si>
  <si>
    <t>Finanzausgleich</t>
  </si>
  <si>
    <t>Bundesvermögen</t>
  </si>
  <si>
    <t>Finanzmarktstabilität</t>
  </si>
  <si>
    <t>Kassenverwaltung</t>
  </si>
  <si>
    <t xml:space="preserve">Finanzierungen, Währungstauschverträge </t>
  </si>
  <si>
    <t>Allgemeine Gebarung - Summe</t>
  </si>
  <si>
    <t>Ergebnishaushalt gesamt</t>
  </si>
  <si>
    <t>Geldfl. a. d. Finanzierungstät. (UG 58):</t>
  </si>
  <si>
    <t>Mittelverwendungsüberschreitungen</t>
  </si>
  <si>
    <t>1. Quartal</t>
  </si>
  <si>
    <t>2. Quartal</t>
  </si>
  <si>
    <t>3. Quartal</t>
  </si>
  <si>
    <t>4. Quartal</t>
  </si>
  <si>
    <t>Gesamt</t>
  </si>
  <si>
    <t>gesetzliche Grundlage</t>
  </si>
  <si>
    <t>Erläuterungen</t>
  </si>
  <si>
    <t>Umschichtungen</t>
  </si>
  <si>
    <t>Art. IV Z 1 BFG 2026</t>
  </si>
  <si>
    <t>zwischen Detailbudgets unterschiedlicher Globalbudgets der selben Untergliederung</t>
  </si>
  <si>
    <t>Mehreinzahlungen</t>
  </si>
  <si>
    <t>zweckgebundene Gebarung</t>
  </si>
  <si>
    <t>Art. VII Z 1 BFG 2025</t>
  </si>
  <si>
    <t>Überschreitungen nicht finanzier-ungswirksamer Aufwendungen</t>
  </si>
  <si>
    <t>Art. VII Z 2 BFG 2025</t>
  </si>
  <si>
    <t>Überschreitungen finanzierungs-wirksamer Aufwendungen aufgrund von Abschlussbuchungen</t>
  </si>
  <si>
    <t>Bezeichnung                                                                      in Mio. €</t>
  </si>
  <si>
    <t>zweckgeb. 
Einn.-RL</t>
  </si>
  <si>
    <t>variable RL</t>
  </si>
  <si>
    <t>EU-Einnahmen-RL</t>
  </si>
  <si>
    <t>Detailbudget-RL</t>
  </si>
  <si>
    <t>Gesamtstand</t>
  </si>
  <si>
    <t>..........</t>
  </si>
  <si>
    <t>Land- und Forstwirtschaft, Regionen und Wasserwirtschaft</t>
  </si>
  <si>
    <t>Gesamtsumme aller Rubriken</t>
  </si>
  <si>
    <t>Vorbelastungen</t>
  </si>
  <si>
    <t>Auszahlungen auf UG-Ebene</t>
  </si>
  <si>
    <r>
      <t xml:space="preserve">Finanzierungshaushalt             </t>
    </r>
    <r>
      <rPr>
        <i/>
        <sz val="10"/>
        <rFont val="Calibri"/>
        <family val="2"/>
      </rPr>
      <t xml:space="preserve"> in Mio. EUR</t>
    </r>
  </si>
  <si>
    <t>BVA 2026</t>
  </si>
  <si>
    <t>UG 40 - Wirtschaft</t>
  </si>
  <si>
    <t>UG 41 - Mobilität</t>
  </si>
  <si>
    <t>-</t>
  </si>
  <si>
    <t>Detailbudget</t>
  </si>
  <si>
    <t>Meldung</t>
  </si>
  <si>
    <t>Bemerkung</t>
  </si>
  <si>
    <t>Untergliederung 14 - Militärische Angelegenheiten</t>
  </si>
  <si>
    <t>Globalbudget (GB) 14.08 - Landesverteidigung lt. BVA 2026 4.491,8 Mio. €</t>
  </si>
  <si>
    <t>bestehende Vorbelastungen zum Zeitpunkt der Berichtslegung:</t>
  </si>
  <si>
    <t>2032ff</t>
  </si>
  <si>
    <t>neu genehmigte Vorbelastungen</t>
  </si>
  <si>
    <t>hievon:</t>
  </si>
  <si>
    <t>14.08.01.05</t>
  </si>
  <si>
    <t>Beschaffung einer Drohnenabwehrbatterie</t>
  </si>
  <si>
    <t>gliedert sich auf die Jahre wie folgt:</t>
  </si>
  <si>
    <t xml:space="preserve">Beschaffung von 10 Mio. Stück 5,56 mm Leuchtspurpatronen für das Sturmgewehr 77 </t>
  </si>
  <si>
    <t xml:space="preserve">Beschaffung von 15 Mio. Stück 5,56 mm Knallpatronen für das Sturmgewehr 77 </t>
  </si>
  <si>
    <t xml:space="preserve">Modifikation (Umbau und Nachrüstung) von 95 Stück ATF (Allschutz Transport Fahrzeug) DINGO </t>
  </si>
  <si>
    <t>Beschaffung von 8 Stück Kleinlöschfahrzeuge auf Basis IVECO MUV NORIKER für den Einsatz im alpinen und unwegsamen Gelände zur Sicherstellung der Übungsbereitschaft</t>
  </si>
  <si>
    <t>Untergliederung 40 - Wirtschaft</t>
  </si>
  <si>
    <t>Globalbudget (GB) 40.02 - Transferleistungen an die Wirtschaft lt. BVA 2026 326,4 Mio. €</t>
  </si>
  <si>
    <t>40.02.01.00</t>
  </si>
  <si>
    <t>EXPO Belgrad 2027</t>
  </si>
  <si>
    <t>Untergliederung 41 - Mobilität</t>
  </si>
  <si>
    <t>Globalbudget (GB) 41.02 - Verkehrs- und Nachrichtenwesen lt. BVA 2026 5.460,3 Mio. €</t>
  </si>
  <si>
    <t>41.02.02.00</t>
  </si>
  <si>
    <t>Abschluss eines Verkehrsdienstvertrages (VDV) mit der Zillertaler Verkehrsbetriebe AG (ZVB) ab Fahrplanwechsel 2025/2026 bis Fahrplanwechsel 2030/2031 sowie einer Finanzierungs- und Kooperationsvereinbarung (FKV) mit dem Land Tirol</t>
  </si>
  <si>
    <t>41.02.06.01</t>
  </si>
  <si>
    <t xml:space="preserve">Ersatzbeschaffung von sechs Dienstbooten für die Schifffahrtsaufsicht des BMIMI </t>
  </si>
  <si>
    <t>43.02.04.00</t>
  </si>
  <si>
    <t>Leistungsvereinbarung mit der Österreichischen Agentur für Gesundheit und Ernährungssicherheit (AGES) zur Fortführung von Fachunterstützungsleistungen zur Erfüllung strahlenschutzrechtlicher Vorgaben für den Zeitraum 1.1.2026 bis 31.12.2028</t>
  </si>
  <si>
    <t xml:space="preserve">Eigentümerweisung an die Umweltbundesamt GmbH (UBA) betreffend die Betriebsführung der österr. Strahlenwarnsysteme für den Zeitraum vom 1.1.2026 bis 31.12.2028 </t>
  </si>
  <si>
    <t>Leistungsvereinbarung mit der Österreichischen Agentur für Gesundheit und Ernährungssicherheit (AGES) zur Fortführung der gesetzlich erforderlichen Umweltradioaktivitätsmessungen für den Zeitraum vom 1.1.2026 bis 31.12.2029</t>
  </si>
  <si>
    <t>Wirtschaftliche Rahmenbedingungen</t>
  </si>
  <si>
    <t>Prognose 2026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</si>
  <si>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</si>
  <si>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</si>
  <si>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</si>
  <si>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</si>
  <si>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</si>
  <si>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</si>
  <si>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</si>
  <si>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April 2026 Hauptszenario</t>
  </si>
  <si>
    <t>März 25</t>
  </si>
  <si>
    <t>Δ März 25/</t>
  </si>
  <si>
    <t>April 26</t>
  </si>
  <si>
    <t>UG 14 - Militärische Angelegenheiten</t>
  </si>
  <si>
    <t>UG 43 - Umwelt, Klima und Kreislaufwirtschaft</t>
  </si>
  <si>
    <t xml:space="preserve">Beschaffung von bis zu 71.200 Stück Wollunterbekleidung sowie bis zu 30.200 Stück Wollwesten als Individualausrüstung zur Sicherstellung der Einsatzfähigkeit und zum Schutz von Feuergefahren ausgesetzten Soldatinnen und Soldaten </t>
  </si>
  <si>
    <t>Untergliederung 43 - Umwelt, Klima und Kreislaufwirtschaft</t>
  </si>
  <si>
    <t>Globalbudget (GB) 43.02 - Kreislaufwirtschaft, Chemie und Strahlenschutz lt. BVA 2026 256,0 Mio. €</t>
  </si>
  <si>
    <t xml:space="preserve">Tabelle 9: Wirtschaftliche Rahmenbedingungen </t>
  </si>
  <si>
    <t>Tabelle 11: Übersicht über die im 1. Quartal 2026 vom Bundesminister für Finanzen genehmigten MVÜ</t>
  </si>
  <si>
    <t>Tabelle 12: Übersicht über die gesetzlichen Grundlagen für die Bedeckung der MVÜ</t>
  </si>
  <si>
    <t>Tabelle 13: Aktueller RL-Stand per 31.3.2026</t>
  </si>
  <si>
    <t>Tabelle 14: Übersicht über die im 1. Quartal 2026 zu meldenden Vorbelastungen</t>
  </si>
  <si>
    <t>Tabelle 15: Erläuterungen der im 1. Quartal 2026 zu berichtenden Vorbelastungen</t>
  </si>
  <si>
    <t xml:space="preserve">Tabelle 2 und 16: Auszahlungen nach Untergliederung </t>
  </si>
  <si>
    <t>Tabelle 3 und 17: Einzahlungen nach Untergliederung</t>
  </si>
  <si>
    <t>Tabelle 10 und 18: Geldfluss aus der Finanzierungstätigkeit</t>
  </si>
  <si>
    <t xml:space="preserve">Tabelle 19: Auszahlungen nach ökonomischer Gliederung </t>
  </si>
  <si>
    <t>Tabelle 4 und 21: Öffentliche Abgaben des Bundes (UG 16, Finanzierungshaushalt)</t>
  </si>
  <si>
    <t>Tabelle 5 und 22: Ergebnishaushalt, Übersicht</t>
  </si>
  <si>
    <t xml:space="preserve">Tabelle 23: Aufwendungen nach Untergliederung </t>
  </si>
  <si>
    <t>Tabelle 24: Erträge nach Untergliederung</t>
  </si>
  <si>
    <t xml:space="preserve">Tabelle 25: Aufwendungen nach ökonomischer Gliederung </t>
  </si>
  <si>
    <t xml:space="preserve">Tabelle 26: Erträge nach ökonomischer Gliederung </t>
  </si>
  <si>
    <t>Tabelle 27: Öffentliche Abgaben des Bundes (UG 16, Ergebnishaushalt)</t>
  </si>
  <si>
    <t>Tabelle 6 und 28: Unterschied Auszahlungen/Aufwendungen nach UG</t>
  </si>
  <si>
    <t>Tabelle 7 und 29: Unterschied Einzahlungen/Erträge nach UG</t>
  </si>
  <si>
    <t>Tabelle 8: Übersicht Auszahlungen iZm. COVID-19</t>
  </si>
  <si>
    <t>Tabelle 20: Einzahlungen nach ökonomischer Gliederung</t>
  </si>
  <si>
    <r>
      <t>Tabelle 9: Wirtschaftliche Rahmenbedingungen</t>
    </r>
    <r>
      <rPr>
        <sz val="10"/>
        <color rgb="FF808080"/>
        <rFont val="Calibri"/>
        <family val="2"/>
      </rPr>
      <t xml:space="preserve"> </t>
    </r>
  </si>
  <si>
    <t>Tabelle 31: Ergebnishaushalt nach MVAG kumuliert</t>
  </si>
  <si>
    <t>Tabelle 30: Ergebnishaushalt nach MVAG je Monat</t>
  </si>
  <si>
    <t>Tabelle 29: Finanzierungshaushalt nach MVAG kumuliert</t>
  </si>
  <si>
    <t>Tabelle 28: Finanzierungshaushalt nach MVAG je Monat</t>
  </si>
  <si>
    <t>Art. V Z 2 BFG 2026</t>
  </si>
  <si>
    <t>Einzahlungen aus der Investitionstätigkeit</t>
  </si>
  <si>
    <t>Einzahlungen aus Darlehen und Vorschüsse</t>
  </si>
  <si>
    <t>Einzahlungen für finanzierungswirksame Aufwendungen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</si>
</sst>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\+#,##0.0;\-#,##0.0;;@"/>
    <numFmt numFmtId="170" formatCode="\+0.0%;\-0.0%"/>
    <numFmt numFmtId="171" formatCode="0.0"/>
    <numFmt numFmtId="172" formatCode="0.0_ ;\-0.0\ "/>
    <numFmt numFmtId="173" formatCode="#,##0.0_ ;\-#,##0.0\ "/>
    <numFmt numFmtId="174" formatCode="#,#00.0;\-0.0;;@"/>
    <numFmt numFmtId="175" formatCode="0.0%"/>
    <numFmt numFmtId="176" formatCode="0.0;\-0.0;;@"/>
    <numFmt numFmtId="177" formatCode="00"/>
    <numFmt numFmtId="178" formatCode="#,##0.0,,"/>
    <numFmt numFmtId="179" formatCode="0.000000000"/>
    <numFmt numFmtId="180" formatCode="#,##0.000"/>
  </numFmts>
  <fonts count="30"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rgb="FF00610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rgb="FFC0000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b/>
      <sz val="10"/>
      <color rgb="FFFF0000"/>
      <name val="Calibri"/>
      <family val="2"/>
    </font>
    <font>
      <sz val="10"/>
      <name val="Arial"/>
      <family val="2"/>
    </font>
    <font>
      <sz val="10"/>
      <color rgb="FFC00000"/>
      <name val="Calibri"/>
      <family val="2"/>
    </font>
    <font>
      <u/>
      <sz val="12"/>
      <color theme="10"/>
      <name val="Calibri"/>
      <family val="2"/>
    </font>
    <font>
      <u/>
      <sz val="10"/>
      <color theme="10"/>
      <name val="Calibri"/>
      <family val="2"/>
    </font>
    <font>
      <b/>
      <sz val="9"/>
      <name val="Calibri"/>
      <family val="2"/>
    </font>
    <font>
      <sz val="11"/>
      <color theme="1"/>
      <name val="Aptos Narrow"/>
      <family val="2"/>
      <scheme val="minor"/>
    </font>
    <font>
      <i/>
      <sz val="10"/>
      <color theme="1"/>
      <name val="Calibri"/>
      <family val="2"/>
    </font>
    <font>
      <sz val="9"/>
      <color theme="1"/>
      <name val="Calibri"/>
      <family val="2"/>
    </font>
    <font>
      <sz val="10"/>
      <name val="MS Sans Serif"/>
      <family val="2"/>
    </font>
    <font>
      <sz val="10"/>
      <color rgb="FFFF0000"/>
      <name val="Calibri"/>
      <family val="2"/>
    </font>
    <font>
      <b/>
      <i/>
      <sz val="10"/>
      <name val="Calibri"/>
      <family val="2"/>
    </font>
    <font>
      <b/>
      <i/>
      <sz val="10"/>
      <color rgb="FFC00000"/>
      <name val="Calibri"/>
      <family val="2"/>
    </font>
    <font>
      <b/>
      <sz val="11"/>
      <color theme="1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9.5"/>
      <name val="Calibri"/>
      <family val="2"/>
    </font>
    <font>
      <sz val="10"/>
      <color rgb="FF404040"/>
      <name val="Calibri"/>
      <family val="2"/>
    </font>
    <font>
      <sz val="10"/>
      <color rgb="FF80808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6DBE3"/>
        <bgColor indexed="64"/>
      </patternFill>
    </fill>
    <fill>
      <patternFill patternType="solid">
        <fgColor rgb="FF96BCC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rgb="FF9FD2A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FDCDC1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rgb="FFC00000"/>
      </bottom>
      <diagonal/>
    </border>
    <border>
      <left style="thin">
        <color auto="1"/>
      </left>
      <right/>
      <top/>
      <bottom style="medium">
        <color rgb="FFC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medium">
        <color rgb="FFC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rgb="FFC00000"/>
      </top>
      <bottom style="thin">
        <color indexed="64"/>
      </bottom>
      <diagonal/>
    </border>
    <border>
      <left/>
      <right/>
      <top style="medium">
        <color auto="1"/>
      </top>
      <bottom style="medium">
        <color rgb="FFC00000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9" fillId="0" borderId="0"/>
    <xf numFmtId="0" fontId="12" fillId="0" borderId="0"/>
    <xf numFmtId="0" fontId="14" fillId="0" borderId="0" applyNumberFormat="0" applyFill="0" applyBorder="0" applyAlignment="0" applyProtection="0"/>
    <xf numFmtId="0" fontId="17" fillId="0" borderId="0"/>
    <xf numFmtId="0" fontId="9" fillId="0" borderId="0"/>
    <xf numFmtId="0" fontId="20" fillId="0" borderId="0"/>
    <xf numFmtId="0" fontId="17" fillId="0" borderId="0"/>
    <xf numFmtId="0" fontId="12" fillId="0" borderId="0"/>
    <xf numFmtId="43" fontId="12" fillId="0" borderId="0" applyFont="0" applyFill="0" applyBorder="0" applyAlignment="0" applyProtection="0"/>
    <xf numFmtId="0" fontId="20" fillId="0" borderId="0"/>
    <xf numFmtId="0" fontId="17" fillId="0" borderId="0"/>
  </cellStyleXfs>
  <cellXfs count="462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164" fontId="5" fillId="0" borderId="4" xfId="3" applyNumberFormat="1" applyFont="1" applyFill="1" applyBorder="1" applyAlignment="1">
      <alignment horizontal="right" vertical="center" wrapText="1"/>
    </xf>
    <xf numFmtId="165" fontId="5" fillId="5" borderId="4" xfId="0" applyNumberFormat="1" applyFont="1" applyFill="1" applyBorder="1" applyAlignment="1">
      <alignment horizontal="right" vertical="center" wrapText="1"/>
    </xf>
    <xf numFmtId="166" fontId="5" fillId="5" borderId="4" xfId="0" applyNumberFormat="1" applyFont="1" applyFill="1" applyBorder="1" applyAlignment="1">
      <alignment horizontal="right" vertical="center" wrapText="1"/>
    </xf>
    <xf numFmtId="167" fontId="5" fillId="0" borderId="0" xfId="0" applyNumberFormat="1" applyFont="1" applyAlignment="1">
      <alignment horizontal="right" vertical="center" wrapText="1"/>
    </xf>
    <xf numFmtId="167" fontId="5" fillId="0" borderId="0" xfId="3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4" fontId="4" fillId="0" borderId="0" xfId="3" applyNumberFormat="1" applyFont="1" applyFill="1" applyBorder="1" applyAlignment="1">
      <alignment horizontal="right" vertical="center" wrapText="1"/>
    </xf>
    <xf numFmtId="165" fontId="4" fillId="5" borderId="0" xfId="0" applyNumberFormat="1" applyFont="1" applyFill="1" applyAlignment="1">
      <alignment horizontal="right" vertical="center" wrapText="1"/>
    </xf>
    <xf numFmtId="166" fontId="4" fillId="5" borderId="0" xfId="0" applyNumberFormat="1" applyFont="1" applyFill="1" applyAlignment="1">
      <alignment horizontal="right" vertical="center" wrapText="1"/>
    </xf>
    <xf numFmtId="167" fontId="4" fillId="0" borderId="0" xfId="0" applyNumberFormat="1" applyFont="1" applyAlignment="1">
      <alignment horizontal="right" vertical="center" wrapText="1"/>
    </xf>
    <xf numFmtId="164" fontId="4" fillId="0" borderId="0" xfId="0" applyNumberFormat="1" applyFont="1" applyAlignment="1">
      <alignment horizontal="right" vertical="center" wrapText="1"/>
    </xf>
    <xf numFmtId="166" fontId="4" fillId="5" borderId="0" xfId="2" applyNumberFormat="1" applyFont="1" applyFill="1" applyBorder="1" applyAlignment="1">
      <alignment horizontal="right" vertical="center" wrapText="1"/>
    </xf>
    <xf numFmtId="0" fontId="6" fillId="0" borderId="5" xfId="0" applyFont="1" applyBorder="1" applyAlignment="1">
      <alignment vertical="center"/>
    </xf>
    <xf numFmtId="164" fontId="4" fillId="0" borderId="5" xfId="3" applyNumberFormat="1" applyFont="1" applyFill="1" applyBorder="1" applyAlignment="1">
      <alignment horizontal="right" vertical="center" wrapText="1"/>
    </xf>
    <xf numFmtId="165" fontId="4" fillId="0" borderId="5" xfId="0" applyNumberFormat="1" applyFont="1" applyBorder="1" applyAlignment="1">
      <alignment horizontal="right" vertical="center" wrapText="1"/>
    </xf>
    <xf numFmtId="166" fontId="4" fillId="0" borderId="5" xfId="0" applyNumberFormat="1" applyFont="1" applyBorder="1" applyAlignment="1">
      <alignment horizontal="right" vertical="center" wrapText="1"/>
    </xf>
    <xf numFmtId="167" fontId="4" fillId="0" borderId="5" xfId="0" applyNumberFormat="1" applyFont="1" applyBorder="1" applyAlignment="1">
      <alignment horizontal="right" vertical="center" wrapText="1"/>
    </xf>
    <xf numFmtId="164" fontId="4" fillId="0" borderId="5" xfId="0" applyNumberFormat="1" applyFont="1" applyBorder="1" applyAlignment="1">
      <alignment horizontal="right" vertical="center" wrapText="1"/>
    </xf>
    <xf numFmtId="166" fontId="4" fillId="0" borderId="5" xfId="2" applyNumberFormat="1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4" xfId="0" applyFont="1" applyBorder="1" applyAlignment="1">
      <alignment vertical="center"/>
    </xf>
    <xf numFmtId="164" fontId="3" fillId="0" borderId="6" xfId="0" applyNumberFormat="1" applyFont="1" applyBorder="1" applyAlignment="1">
      <alignment horizontal="right" vertical="center" wrapText="1"/>
    </xf>
    <xf numFmtId="165" fontId="3" fillId="5" borderId="4" xfId="0" applyNumberFormat="1" applyFont="1" applyFill="1" applyBorder="1" applyAlignment="1">
      <alignment horizontal="right" vertical="center" wrapText="1"/>
    </xf>
    <xf numFmtId="166" fontId="3" fillId="5" borderId="4" xfId="2" applyNumberFormat="1" applyFont="1" applyFill="1" applyBorder="1" applyAlignment="1">
      <alignment horizontal="right" vertical="center" wrapText="1"/>
    </xf>
    <xf numFmtId="167" fontId="3" fillId="0" borderId="0" xfId="0" applyNumberFormat="1" applyFont="1" applyAlignment="1">
      <alignment horizontal="right" vertical="center" wrapText="1"/>
    </xf>
    <xf numFmtId="164" fontId="3" fillId="0" borderId="4" xfId="0" applyNumberFormat="1" applyFont="1" applyBorder="1" applyAlignment="1">
      <alignment horizontal="right" vertical="center" wrapText="1"/>
    </xf>
    <xf numFmtId="164" fontId="3" fillId="0" borderId="6" xfId="3" applyNumberFormat="1" applyFont="1" applyFill="1" applyBorder="1" applyAlignment="1">
      <alignment horizontal="right" vertical="center" wrapText="1"/>
    </xf>
    <xf numFmtId="166" fontId="3" fillId="5" borderId="6" xfId="2" applyNumberFormat="1" applyFont="1" applyFill="1" applyBorder="1" applyAlignment="1">
      <alignment horizontal="right" vertical="center" wrapText="1"/>
    </xf>
    <xf numFmtId="166" fontId="3" fillId="5" borderId="4" xfId="0" applyNumberFormat="1" applyFont="1" applyFill="1" applyBorder="1" applyAlignment="1">
      <alignment horizontal="right" vertical="center" wrapText="1"/>
    </xf>
    <xf numFmtId="164" fontId="3" fillId="0" borderId="4" xfId="3" applyNumberFormat="1" applyFont="1" applyFill="1" applyBorder="1" applyAlignment="1">
      <alignment horizontal="right" vertical="center" wrapText="1"/>
    </xf>
    <xf numFmtId="167" fontId="4" fillId="0" borderId="0" xfId="0" applyNumberFormat="1" applyFont="1" applyAlignment="1">
      <alignment vertical="center" wrapText="1"/>
    </xf>
    <xf numFmtId="165" fontId="4" fillId="5" borderId="0" xfId="3" applyNumberFormat="1" applyFont="1" applyFill="1" applyBorder="1" applyAlignment="1">
      <alignment horizontal="right" vertical="center" wrapText="1"/>
    </xf>
    <xf numFmtId="164" fontId="4" fillId="0" borderId="4" xfId="3" applyNumberFormat="1" applyFont="1" applyFill="1" applyBorder="1" applyAlignment="1">
      <alignment horizontal="right" vertical="center" wrapText="1"/>
    </xf>
    <xf numFmtId="165" fontId="4" fillId="5" borderId="4" xfId="0" applyNumberFormat="1" applyFont="1" applyFill="1" applyBorder="1" applyAlignment="1">
      <alignment horizontal="right" vertical="center" wrapText="1"/>
    </xf>
    <xf numFmtId="166" fontId="4" fillId="5" borderId="4" xfId="0" applyNumberFormat="1" applyFont="1" applyFill="1" applyBorder="1" applyAlignment="1">
      <alignment horizontal="right" vertical="center" wrapText="1"/>
    </xf>
    <xf numFmtId="167" fontId="4" fillId="0" borderId="4" xfId="0" applyNumberFormat="1" applyFont="1" applyBorder="1" applyAlignment="1">
      <alignment horizontal="right" vertical="center" wrapText="1"/>
    </xf>
    <xf numFmtId="164" fontId="4" fillId="0" borderId="4" xfId="0" applyNumberFormat="1" applyFont="1" applyBorder="1" applyAlignment="1">
      <alignment horizontal="right" vertical="center" wrapText="1"/>
    </xf>
    <xf numFmtId="165" fontId="4" fillId="5" borderId="4" xfId="3" applyNumberFormat="1" applyFont="1" applyFill="1" applyBorder="1" applyAlignment="1">
      <alignment horizontal="right" vertical="center" wrapText="1"/>
    </xf>
    <xf numFmtId="166" fontId="4" fillId="5" borderId="4" xfId="2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>
      <alignment vertical="center"/>
    </xf>
    <xf numFmtId="164" fontId="3" fillId="0" borderId="4" xfId="0" applyNumberFormat="1" applyFont="1" applyBorder="1" applyAlignment="1">
      <alignment vertical="center"/>
    </xf>
    <xf numFmtId="165" fontId="3" fillId="5" borderId="4" xfId="0" applyNumberFormat="1" applyFont="1" applyFill="1" applyBorder="1" applyAlignment="1">
      <alignment vertical="center"/>
    </xf>
    <xf numFmtId="166" fontId="3" fillId="5" borderId="4" xfId="0" applyNumberFormat="1" applyFont="1" applyFill="1" applyBorder="1" applyAlignment="1">
      <alignment vertical="center"/>
    </xf>
    <xf numFmtId="167" fontId="3" fillId="0" borderId="4" xfId="0" applyNumberFormat="1" applyFont="1" applyBorder="1" applyAlignment="1">
      <alignment vertical="center"/>
    </xf>
    <xf numFmtId="165" fontId="3" fillId="5" borderId="2" xfId="0" applyNumberFormat="1" applyFont="1" applyFill="1" applyBorder="1" applyAlignment="1">
      <alignment horizontal="right" vertical="center" wrapText="1"/>
    </xf>
    <xf numFmtId="166" fontId="3" fillId="5" borderId="2" xfId="2" applyNumberFormat="1" applyFont="1" applyFill="1" applyBorder="1" applyAlignment="1">
      <alignment horizontal="right" vertical="center" wrapText="1"/>
    </xf>
    <xf numFmtId="167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4" xfId="0" applyFont="1" applyBorder="1" applyAlignment="1">
      <alignment vertical="center"/>
    </xf>
    <xf numFmtId="167" fontId="4" fillId="0" borderId="4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168" fontId="4" fillId="0" borderId="0" xfId="1" applyNumberFormat="1" applyFont="1" applyFill="1" applyBorder="1" applyAlignment="1">
      <alignment horizontal="left" vertical="center"/>
    </xf>
    <xf numFmtId="0" fontId="5" fillId="0" borderId="4" xfId="4" applyFont="1" applyBorder="1" applyAlignment="1">
      <alignment vertical="center"/>
    </xf>
    <xf numFmtId="164" fontId="5" fillId="0" borderId="4" xfId="4" applyNumberFormat="1" applyFont="1" applyBorder="1" applyAlignment="1">
      <alignment vertical="center" wrapText="1"/>
    </xf>
    <xf numFmtId="169" fontId="5" fillId="5" borderId="4" xfId="4" applyNumberFormat="1" applyFont="1" applyFill="1" applyBorder="1" applyAlignment="1">
      <alignment vertical="center" wrapText="1"/>
    </xf>
    <xf numFmtId="170" fontId="5" fillId="5" borderId="4" xfId="2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 wrapText="1"/>
    </xf>
    <xf numFmtId="0" fontId="3" fillId="0" borderId="4" xfId="4" applyFont="1" applyBorder="1" applyAlignment="1">
      <alignment vertical="center"/>
    </xf>
    <xf numFmtId="164" fontId="3" fillId="0" borderId="2" xfId="4" applyNumberFormat="1" applyFont="1" applyBorder="1" applyAlignment="1">
      <alignment vertical="center" wrapText="1"/>
    </xf>
    <xf numFmtId="164" fontId="3" fillId="0" borderId="4" xfId="4" applyNumberFormat="1" applyFont="1" applyBorder="1" applyAlignment="1">
      <alignment vertical="center" wrapText="1"/>
    </xf>
    <xf numFmtId="169" fontId="3" fillId="5" borderId="4" xfId="4" applyNumberFormat="1" applyFont="1" applyFill="1" applyBorder="1" applyAlignment="1">
      <alignment vertical="center" wrapText="1"/>
    </xf>
    <xf numFmtId="170" fontId="3" fillId="5" borderId="4" xfId="4" applyNumberFormat="1" applyFont="1" applyFill="1" applyBorder="1" applyAlignment="1">
      <alignment horizontal="right" vertical="center" wrapText="1"/>
    </xf>
    <xf numFmtId="171" fontId="3" fillId="0" borderId="0" xfId="4" applyNumberFormat="1" applyFont="1" applyAlignment="1">
      <alignment horizontal="right" vertical="center" wrapText="1"/>
    </xf>
    <xf numFmtId="167" fontId="3" fillId="0" borderId="0" xfId="4" applyNumberFormat="1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4" applyNumberFormat="1" applyFont="1" applyAlignment="1">
      <alignment vertical="center" wrapText="1"/>
    </xf>
    <xf numFmtId="169" fontId="4" fillId="5" borderId="0" xfId="4" applyNumberFormat="1" applyFont="1" applyFill="1" applyAlignment="1">
      <alignment vertical="center" wrapText="1"/>
    </xf>
    <xf numFmtId="170" fontId="4" fillId="5" borderId="0" xfId="4" applyNumberFormat="1" applyFont="1" applyFill="1" applyAlignment="1">
      <alignment horizontal="right" vertical="center" wrapText="1"/>
    </xf>
    <xf numFmtId="171" fontId="4" fillId="0" borderId="0" xfId="4" applyNumberFormat="1" applyFont="1" applyAlignment="1">
      <alignment horizontal="right" vertical="center" wrapText="1"/>
    </xf>
    <xf numFmtId="167" fontId="4" fillId="0" borderId="0" xfId="4" applyNumberFormat="1" applyFont="1" applyAlignment="1">
      <alignment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vertical="center" wrapText="1"/>
    </xf>
    <xf numFmtId="164" fontId="4" fillId="0" borderId="4" xfId="4" applyNumberFormat="1" applyFont="1" applyBorder="1" applyAlignment="1">
      <alignment vertical="center" wrapText="1"/>
    </xf>
    <xf numFmtId="169" fontId="4" fillId="5" borderId="4" xfId="4" applyNumberFormat="1" applyFont="1" applyFill="1" applyBorder="1" applyAlignment="1">
      <alignment vertical="center" wrapText="1"/>
    </xf>
    <xf numFmtId="170" fontId="4" fillId="5" borderId="4" xfId="4" applyNumberFormat="1" applyFont="1" applyFill="1" applyBorder="1" applyAlignment="1">
      <alignment horizontal="right" vertical="center" wrapText="1"/>
    </xf>
    <xf numFmtId="171" fontId="4" fillId="0" borderId="4" xfId="4" applyNumberFormat="1" applyFont="1" applyBorder="1" applyAlignment="1">
      <alignment horizontal="right" vertical="center" wrapText="1"/>
    </xf>
    <xf numFmtId="167" fontId="4" fillId="0" borderId="4" xfId="4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horizontal="left" vertical="center"/>
    </xf>
    <xf numFmtId="0" fontId="4" fillId="0" borderId="2" xfId="4" applyFont="1" applyBorder="1" applyAlignment="1">
      <alignment wrapText="1"/>
    </xf>
    <xf numFmtId="164" fontId="4" fillId="0" borderId="2" xfId="0" applyNumberFormat="1" applyFont="1" applyBorder="1" applyAlignment="1">
      <alignment horizontal="right" vertical="center" wrapText="1"/>
    </xf>
    <xf numFmtId="169" fontId="4" fillId="5" borderId="2" xfId="0" applyNumberFormat="1" applyFont="1" applyFill="1" applyBorder="1" applyAlignment="1">
      <alignment horizontal="right" vertical="center" wrapText="1"/>
    </xf>
    <xf numFmtId="170" fontId="4" fillId="5" borderId="2" xfId="0" applyNumberFormat="1" applyFont="1" applyFill="1" applyBorder="1" applyAlignment="1">
      <alignment horizontal="right" vertical="center" wrapText="1"/>
    </xf>
    <xf numFmtId="0" fontId="5" fillId="0" borderId="7" xfId="4" applyFont="1" applyBorder="1" applyAlignment="1">
      <alignment vertical="center"/>
    </xf>
    <xf numFmtId="0" fontId="5" fillId="0" borderId="0" xfId="4" applyFont="1" applyAlignment="1">
      <alignment vertical="center"/>
    </xf>
    <xf numFmtId="164" fontId="5" fillId="0" borderId="0" xfId="4" applyNumberFormat="1" applyFont="1" applyAlignment="1">
      <alignment vertical="center" wrapText="1"/>
    </xf>
    <xf numFmtId="169" fontId="5" fillId="5" borderId="0" xfId="4" applyNumberFormat="1" applyFont="1" applyFill="1" applyAlignment="1">
      <alignment vertical="center" wrapText="1"/>
    </xf>
    <xf numFmtId="170" fontId="5" fillId="5" borderId="0" xfId="2" applyNumberFormat="1" applyFont="1" applyFill="1" applyBorder="1" applyAlignment="1">
      <alignment horizontal="right" vertical="center" wrapText="1"/>
    </xf>
    <xf numFmtId="0" fontId="4" fillId="0" borderId="4" xfId="4" applyFont="1" applyBorder="1"/>
    <xf numFmtId="170" fontId="3" fillId="5" borderId="4" xfId="2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167" fontId="3" fillId="0" borderId="0" xfId="0" applyNumberFormat="1" applyFont="1" applyAlignment="1">
      <alignment horizontal="center" vertical="center" wrapText="1"/>
    </xf>
    <xf numFmtId="0" fontId="3" fillId="0" borderId="0" xfId="4" applyFont="1" applyAlignment="1">
      <alignment vertical="center"/>
    </xf>
    <xf numFmtId="0" fontId="3" fillId="0" borderId="8" xfId="4" applyFont="1" applyBorder="1" applyAlignment="1">
      <alignment vertical="center"/>
    </xf>
    <xf numFmtId="0" fontId="3" fillId="0" borderId="6" xfId="4" applyFont="1" applyBorder="1" applyAlignment="1">
      <alignment vertical="center"/>
    </xf>
    <xf numFmtId="170" fontId="3" fillId="5" borderId="2" xfId="4" applyNumberFormat="1" applyFont="1" applyFill="1" applyBorder="1" applyAlignment="1">
      <alignment horizontal="right" vertical="center" wrapText="1"/>
    </xf>
    <xf numFmtId="0" fontId="4" fillId="0" borderId="0" xfId="4" applyFont="1" applyAlignment="1">
      <alignment vertical="center"/>
    </xf>
    <xf numFmtId="164" fontId="10" fillId="0" borderId="0" xfId="4" applyNumberFormat="1" applyFont="1" applyAlignment="1">
      <alignment vertical="center" wrapText="1"/>
    </xf>
    <xf numFmtId="0" fontId="10" fillId="0" borderId="0" xfId="4" applyFont="1" applyAlignment="1">
      <alignment horizontal="left" vertical="center" indent="1"/>
    </xf>
    <xf numFmtId="169" fontId="10" fillId="5" borderId="0" xfId="4" applyNumberFormat="1" applyFont="1" applyFill="1" applyAlignment="1">
      <alignment vertical="center" wrapText="1"/>
    </xf>
    <xf numFmtId="170" fontId="10" fillId="5" borderId="0" xfId="4" applyNumberFormat="1" applyFont="1" applyFill="1" applyAlignment="1">
      <alignment horizontal="right" vertical="center" wrapText="1"/>
    </xf>
    <xf numFmtId="171" fontId="10" fillId="0" borderId="0" xfId="4" applyNumberFormat="1" applyFont="1" applyAlignment="1">
      <alignment horizontal="right" vertical="center" wrapText="1"/>
    </xf>
    <xf numFmtId="167" fontId="10" fillId="0" borderId="0" xfId="4" applyNumberFormat="1" applyFont="1" applyAlignment="1">
      <alignment vertical="center" wrapText="1"/>
    </xf>
    <xf numFmtId="0" fontId="11" fillId="0" borderId="4" xfId="4" applyFont="1" applyBorder="1" applyAlignment="1">
      <alignment vertical="center"/>
    </xf>
    <xf numFmtId="164" fontId="4" fillId="0" borderId="0" xfId="5" applyNumberFormat="1" applyFont="1" applyAlignment="1">
      <alignment vertical="center" wrapText="1"/>
    </xf>
    <xf numFmtId="167" fontId="4" fillId="0" borderId="0" xfId="5" applyNumberFormat="1" applyFont="1" applyAlignment="1">
      <alignment vertical="center" wrapText="1"/>
    </xf>
    <xf numFmtId="0" fontId="5" fillId="0" borderId="2" xfId="4" applyFont="1" applyBorder="1" applyAlignment="1">
      <alignment vertical="center"/>
    </xf>
    <xf numFmtId="0" fontId="5" fillId="0" borderId="2" xfId="4" applyFont="1" applyBorder="1" applyAlignment="1">
      <alignment vertical="center" wrapText="1"/>
    </xf>
    <xf numFmtId="164" fontId="5" fillId="0" borderId="2" xfId="4" applyNumberFormat="1" applyFont="1" applyBorder="1" applyAlignment="1">
      <alignment vertical="center" wrapText="1"/>
    </xf>
    <xf numFmtId="169" fontId="5" fillId="5" borderId="2" xfId="4" applyNumberFormat="1" applyFont="1" applyFill="1" applyBorder="1" applyAlignment="1">
      <alignment vertical="center" wrapText="1"/>
    </xf>
    <xf numFmtId="170" fontId="5" fillId="5" borderId="2" xfId="4" applyNumberFormat="1" applyFont="1" applyFill="1" applyBorder="1" applyAlignment="1">
      <alignment horizontal="right" vertical="center" wrapText="1"/>
    </xf>
    <xf numFmtId="167" fontId="5" fillId="0" borderId="2" xfId="4" applyNumberFormat="1" applyFont="1" applyBorder="1" applyAlignment="1">
      <alignment vertical="center" wrapText="1"/>
    </xf>
    <xf numFmtId="167" fontId="11" fillId="0" borderId="2" xfId="4" applyNumberFormat="1" applyFont="1" applyBorder="1" applyAlignment="1">
      <alignment vertical="center" wrapText="1"/>
    </xf>
    <xf numFmtId="0" fontId="3" fillId="0" borderId="0" xfId="4" applyFont="1"/>
    <xf numFmtId="164" fontId="4" fillId="0" borderId="1" xfId="4" applyNumberFormat="1" applyFont="1" applyBorder="1" applyAlignment="1">
      <alignment vertical="center" wrapText="1"/>
    </xf>
    <xf numFmtId="0" fontId="4" fillId="0" borderId="0" xfId="4" applyFont="1"/>
    <xf numFmtId="168" fontId="4" fillId="0" borderId="0" xfId="1" applyNumberFormat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3" xfId="0" applyFont="1" applyFill="1" applyBorder="1" applyAlignment="1">
      <alignment horizontal="center" vertical="center" wrapText="1"/>
    </xf>
    <xf numFmtId="49" fontId="3" fillId="7" borderId="3" xfId="0" applyNumberFormat="1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64" fontId="4" fillId="0" borderId="8" xfId="3" applyNumberFormat="1" applyFont="1" applyFill="1" applyBorder="1" applyAlignment="1">
      <alignment horizontal="right" vertical="center" wrapText="1"/>
    </xf>
    <xf numFmtId="165" fontId="4" fillId="5" borderId="8" xfId="0" applyNumberFormat="1" applyFont="1" applyFill="1" applyBorder="1" applyAlignment="1">
      <alignment horizontal="right" vertical="center" wrapText="1"/>
    </xf>
    <xf numFmtId="166" fontId="4" fillId="5" borderId="8" xfId="0" applyNumberFormat="1" applyFont="1" applyFill="1" applyBorder="1" applyAlignment="1">
      <alignment horizontal="right" vertical="center" wrapText="1"/>
    </xf>
    <xf numFmtId="167" fontId="4" fillId="0" borderId="8" xfId="0" applyNumberFormat="1" applyFont="1" applyBorder="1" applyAlignment="1">
      <alignment horizontal="right" vertical="center" wrapText="1"/>
    </xf>
    <xf numFmtId="167" fontId="4" fillId="0" borderId="8" xfId="3" applyNumberFormat="1" applyFont="1" applyFill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167" fontId="4" fillId="0" borderId="4" xfId="3" applyNumberFormat="1" applyFont="1" applyFill="1" applyBorder="1" applyAlignment="1">
      <alignment horizontal="right" vertical="center" wrapText="1"/>
    </xf>
    <xf numFmtId="0" fontId="5" fillId="0" borderId="2" xfId="0" applyFont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165" fontId="5" fillId="5" borderId="2" xfId="0" applyNumberFormat="1" applyFont="1" applyFill="1" applyBorder="1" applyAlignment="1">
      <alignment vertical="center"/>
    </xf>
    <xf numFmtId="166" fontId="5" fillId="5" borderId="2" xfId="0" applyNumberFormat="1" applyFont="1" applyFill="1" applyBorder="1" applyAlignment="1">
      <alignment vertical="center"/>
    </xf>
    <xf numFmtId="167" fontId="5" fillId="0" borderId="2" xfId="0" applyNumberFormat="1" applyFont="1" applyBorder="1" applyAlignment="1">
      <alignment vertical="center"/>
    </xf>
    <xf numFmtId="165" fontId="5" fillId="5" borderId="2" xfId="0" applyNumberFormat="1" applyFont="1" applyFill="1" applyBorder="1" applyAlignment="1">
      <alignment horizontal="right" vertical="center" wrapText="1"/>
    </xf>
    <xf numFmtId="166" fontId="5" fillId="5" borderId="2" xfId="2" applyNumberFormat="1" applyFont="1" applyFill="1" applyBorder="1" applyAlignment="1">
      <alignment horizontal="right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0" borderId="2" xfId="4" applyFont="1" applyBorder="1" applyAlignment="1">
      <alignment vertical="center"/>
    </xf>
    <xf numFmtId="169" fontId="3" fillId="5" borderId="2" xfId="4" applyNumberFormat="1" applyFont="1" applyFill="1" applyBorder="1" applyAlignment="1">
      <alignment vertical="center" wrapText="1"/>
    </xf>
    <xf numFmtId="167" fontId="4" fillId="0" borderId="4" xfId="5" applyNumberFormat="1" applyFont="1" applyBorder="1" applyAlignment="1">
      <alignment vertical="center" wrapText="1"/>
    </xf>
    <xf numFmtId="49" fontId="4" fillId="0" borderId="9" xfId="0" applyNumberFormat="1" applyFont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 vertical="center" textRotation="90" wrapText="1"/>
    </xf>
    <xf numFmtId="0" fontId="3" fillId="3" borderId="9" xfId="0" applyFont="1" applyFill="1" applyBorder="1" applyAlignment="1">
      <alignment horizontal="center" vertical="center" textRotation="90" wrapText="1"/>
    </xf>
    <xf numFmtId="0" fontId="3" fillId="0" borderId="9" xfId="0" applyFont="1" applyBorder="1" applyAlignment="1">
      <alignment horizontal="center" vertical="center" textRotation="90" wrapText="1"/>
    </xf>
    <xf numFmtId="0" fontId="3" fillId="6" borderId="9" xfId="0" applyFont="1" applyFill="1" applyBorder="1" applyAlignment="1">
      <alignment horizontal="center" vertical="center" textRotation="90" wrapText="1"/>
    </xf>
    <xf numFmtId="0" fontId="3" fillId="7" borderId="9" xfId="0" applyFont="1" applyFill="1" applyBorder="1" applyAlignment="1">
      <alignment horizontal="center" vertical="center" textRotation="90" wrapText="1"/>
    </xf>
    <xf numFmtId="0" fontId="3" fillId="5" borderId="10" xfId="0" applyFont="1" applyFill="1" applyBorder="1" applyAlignment="1">
      <alignment horizontal="center" vertical="center" textRotation="90" wrapText="1"/>
    </xf>
    <xf numFmtId="164" fontId="4" fillId="4" borderId="0" xfId="3" applyNumberFormat="1" applyFont="1" applyFill="1" applyBorder="1" applyAlignment="1">
      <alignment horizontal="right" vertical="center" wrapText="1"/>
    </xf>
    <xf numFmtId="164" fontId="4" fillId="3" borderId="0" xfId="3" applyNumberFormat="1" applyFont="1" applyFill="1" applyBorder="1" applyAlignment="1">
      <alignment horizontal="right" vertical="center" wrapText="1"/>
    </xf>
    <xf numFmtId="164" fontId="4" fillId="6" borderId="0" xfId="3" applyNumberFormat="1" applyFont="1" applyFill="1" applyBorder="1" applyAlignment="1">
      <alignment horizontal="right" vertical="center" wrapText="1"/>
    </xf>
    <xf numFmtId="164" fontId="4" fillId="7" borderId="0" xfId="3" applyNumberFormat="1" applyFont="1" applyFill="1" applyBorder="1" applyAlignment="1">
      <alignment horizontal="right" vertical="center" wrapText="1"/>
    </xf>
    <xf numFmtId="164" fontId="4" fillId="5" borderId="0" xfId="0" applyNumberFormat="1" applyFont="1" applyFill="1" applyAlignment="1">
      <alignment vertical="center"/>
    </xf>
    <xf numFmtId="165" fontId="4" fillId="5" borderId="0" xfId="0" applyNumberFormat="1" applyFont="1" applyFill="1" applyAlignment="1">
      <alignment vertical="center"/>
    </xf>
    <xf numFmtId="164" fontId="4" fillId="4" borderId="4" xfId="3" applyNumberFormat="1" applyFont="1" applyFill="1" applyBorder="1" applyAlignment="1">
      <alignment horizontal="right" vertical="center" wrapText="1"/>
    </xf>
    <xf numFmtId="164" fontId="4" fillId="3" borderId="4" xfId="3" applyNumberFormat="1" applyFont="1" applyFill="1" applyBorder="1" applyAlignment="1">
      <alignment horizontal="right" vertical="center" wrapText="1"/>
    </xf>
    <xf numFmtId="164" fontId="4" fillId="6" borderId="4" xfId="3" applyNumberFormat="1" applyFont="1" applyFill="1" applyBorder="1" applyAlignment="1">
      <alignment horizontal="right" vertical="center" wrapText="1"/>
    </xf>
    <xf numFmtId="164" fontId="4" fillId="7" borderId="4" xfId="3" applyNumberFormat="1" applyFont="1" applyFill="1" applyBorder="1" applyAlignment="1">
      <alignment horizontal="right" vertical="center" wrapText="1"/>
    </xf>
    <xf numFmtId="164" fontId="5" fillId="4" borderId="4" xfId="3" applyNumberFormat="1" applyFont="1" applyFill="1" applyBorder="1" applyAlignment="1">
      <alignment horizontal="right" vertical="center" wrapText="1"/>
    </xf>
    <xf numFmtId="164" fontId="5" fillId="3" borderId="4" xfId="3" applyNumberFormat="1" applyFont="1" applyFill="1" applyBorder="1" applyAlignment="1">
      <alignment horizontal="right" vertical="center" wrapText="1"/>
    </xf>
    <xf numFmtId="164" fontId="5" fillId="6" borderId="4" xfId="3" applyNumberFormat="1" applyFont="1" applyFill="1" applyBorder="1" applyAlignment="1">
      <alignment horizontal="right" vertical="center" wrapText="1"/>
    </xf>
    <xf numFmtId="164" fontId="5" fillId="7" borderId="4" xfId="3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vertical="center"/>
    </xf>
    <xf numFmtId="164" fontId="5" fillId="0" borderId="0" xfId="3" applyNumberFormat="1" applyFont="1" applyFill="1" applyBorder="1" applyAlignment="1">
      <alignment horizontal="right" vertical="center" wrapText="1"/>
    </xf>
    <xf numFmtId="167" fontId="5" fillId="0" borderId="4" xfId="5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 wrapText="1"/>
    </xf>
    <xf numFmtId="167" fontId="5" fillId="0" borderId="4" xfId="5" applyNumberFormat="1" applyFont="1" applyBorder="1" applyAlignment="1">
      <alignment horizontal="right" vertical="center" wrapText="1"/>
    </xf>
    <xf numFmtId="167" fontId="13" fillId="0" borderId="0" xfId="5" applyNumberFormat="1" applyFont="1" applyAlignment="1">
      <alignment horizontal="right" vertical="center" wrapText="1"/>
    </xf>
    <xf numFmtId="164" fontId="3" fillId="0" borderId="0" xfId="3" applyNumberFormat="1" applyFont="1" applyFill="1" applyBorder="1" applyAlignment="1">
      <alignment horizontal="right" vertical="center" wrapText="1"/>
    </xf>
    <xf numFmtId="167" fontId="13" fillId="0" borderId="0" xfId="5" applyNumberFormat="1" applyFont="1" applyAlignment="1">
      <alignment vertical="center" wrapText="1"/>
    </xf>
    <xf numFmtId="167" fontId="13" fillId="0" borderId="4" xfId="5" applyNumberFormat="1" applyFont="1" applyBorder="1" applyAlignment="1">
      <alignment vertical="center" wrapText="1"/>
    </xf>
    <xf numFmtId="0" fontId="3" fillId="6" borderId="1" xfId="0" applyFont="1" applyFill="1" applyBorder="1" applyAlignment="1">
      <alignment vertical="center"/>
    </xf>
    <xf numFmtId="0" fontId="8" fillId="0" borderId="0" xfId="0" applyFont="1"/>
    <xf numFmtId="0" fontId="15" fillId="0" borderId="0" xfId="6" applyFont="1"/>
    <xf numFmtId="0" fontId="16" fillId="3" borderId="2" xfId="0" applyFont="1" applyFill="1" applyBorder="1" applyAlignment="1">
      <alignment horizontal="center" vertical="center"/>
    </xf>
    <xf numFmtId="0" fontId="6" fillId="0" borderId="0" xfId="7" applyFont="1"/>
    <xf numFmtId="172" fontId="6" fillId="0" borderId="0" xfId="7" applyNumberFormat="1" applyFont="1" applyAlignment="1">
      <alignment horizontal="right"/>
    </xf>
    <xf numFmtId="167" fontId="6" fillId="0" borderId="0" xfId="7" applyNumberFormat="1" applyFont="1" applyAlignment="1">
      <alignment horizontal="right"/>
    </xf>
    <xf numFmtId="172" fontId="6" fillId="0" borderId="0" xfId="7" applyNumberFormat="1" applyFont="1"/>
    <xf numFmtId="173" fontId="6" fillId="0" borderId="0" xfId="7" applyNumberFormat="1" applyFont="1"/>
    <xf numFmtId="167" fontId="6" fillId="0" borderId="0" xfId="7" applyNumberFormat="1" applyFont="1"/>
    <xf numFmtId="0" fontId="6" fillId="0" borderId="0" xfId="7" applyFont="1" applyAlignment="1">
      <alignment vertical="center"/>
    </xf>
    <xf numFmtId="0" fontId="8" fillId="0" borderId="4" xfId="7" applyFont="1" applyBorder="1" applyAlignment="1">
      <alignment vertical="center"/>
    </xf>
    <xf numFmtId="0" fontId="8" fillId="0" borderId="4" xfId="7" applyFont="1" applyBorder="1" applyAlignment="1">
      <alignment horizontal="left" vertical="center"/>
    </xf>
    <xf numFmtId="167" fontId="8" fillId="0" borderId="4" xfId="7" applyNumberFormat="1" applyFont="1" applyBorder="1" applyAlignment="1">
      <alignment vertical="center"/>
    </xf>
    <xf numFmtId="174" fontId="8" fillId="0" borderId="4" xfId="7" applyNumberFormat="1" applyFont="1" applyBorder="1" applyAlignment="1">
      <alignment vertical="center"/>
    </xf>
    <xf numFmtId="173" fontId="6" fillId="0" borderId="0" xfId="7" applyNumberFormat="1" applyFont="1" applyAlignment="1">
      <alignment vertical="center"/>
    </xf>
    <xf numFmtId="0" fontId="6" fillId="0" borderId="1" xfId="7" applyFont="1" applyBorder="1" applyAlignment="1">
      <alignment vertical="center"/>
    </xf>
    <xf numFmtId="167" fontId="6" fillId="0" borderId="1" xfId="7" applyNumberFormat="1" applyFont="1" applyBorder="1" applyAlignment="1">
      <alignment vertical="center"/>
    </xf>
    <xf numFmtId="176" fontId="6" fillId="0" borderId="1" xfId="7" applyNumberFormat="1" applyFont="1" applyBorder="1" applyAlignment="1">
      <alignment vertical="center"/>
    </xf>
    <xf numFmtId="0" fontId="18" fillId="0" borderId="0" xfId="7" applyFont="1" applyAlignment="1">
      <alignment vertical="center"/>
    </xf>
    <xf numFmtId="0" fontId="6" fillId="0" borderId="0" xfId="7" applyFont="1" applyAlignment="1">
      <alignment horizontal="left" vertical="center"/>
    </xf>
    <xf numFmtId="0" fontId="19" fillId="0" borderId="0" xfId="7" applyFont="1" applyAlignment="1">
      <alignment horizontal="left" vertical="center"/>
    </xf>
    <xf numFmtId="167" fontId="6" fillId="0" borderId="0" xfId="7" applyNumberFormat="1" applyFont="1" applyAlignment="1">
      <alignment vertical="center"/>
    </xf>
    <xf numFmtId="176" fontId="6" fillId="0" borderId="0" xfId="7" applyNumberFormat="1" applyFont="1" applyAlignment="1">
      <alignment vertical="center"/>
    </xf>
    <xf numFmtId="0" fontId="8" fillId="0" borderId="0" xfId="7" applyFont="1" applyAlignment="1">
      <alignment vertical="center"/>
    </xf>
    <xf numFmtId="167" fontId="8" fillId="0" borderId="0" xfId="7" applyNumberFormat="1" applyFont="1" applyAlignment="1">
      <alignment vertical="center"/>
    </xf>
    <xf numFmtId="176" fontId="8" fillId="0" borderId="0" xfId="7" applyNumberFormat="1" applyFont="1" applyAlignment="1">
      <alignment vertical="center"/>
    </xf>
    <xf numFmtId="174" fontId="8" fillId="0" borderId="0" xfId="7" applyNumberFormat="1" applyFont="1" applyAlignment="1">
      <alignment vertical="center"/>
    </xf>
    <xf numFmtId="0" fontId="5" fillId="0" borderId="2" xfId="7" applyFont="1" applyBorder="1" applyAlignment="1">
      <alignment vertical="center"/>
    </xf>
    <xf numFmtId="167" fontId="5" fillId="0" borderId="2" xfId="7" applyNumberFormat="1" applyFont="1" applyBorder="1" applyAlignment="1">
      <alignment horizontal="right" vertical="center" wrapText="1"/>
    </xf>
    <xf numFmtId="0" fontId="13" fillId="0" borderId="0" xfId="7" applyFont="1" applyAlignment="1">
      <alignment vertical="center"/>
    </xf>
    <xf numFmtId="0" fontId="4" fillId="0" borderId="0" xfId="7" applyFont="1" applyAlignment="1">
      <alignment vertical="center"/>
    </xf>
    <xf numFmtId="4" fontId="6" fillId="0" borderId="0" xfId="7" applyNumberFormat="1" applyFont="1"/>
    <xf numFmtId="0" fontId="8" fillId="3" borderId="1" xfId="8" applyFont="1" applyFill="1" applyBorder="1" applyAlignment="1">
      <alignment horizontal="left" vertical="center"/>
    </xf>
    <xf numFmtId="0" fontId="16" fillId="3" borderId="2" xfId="7" applyFont="1" applyFill="1" applyBorder="1" applyAlignment="1">
      <alignment horizontal="center" vertical="center"/>
    </xf>
    <xf numFmtId="0" fontId="8" fillId="3" borderId="0" xfId="8" applyFont="1" applyFill="1" applyAlignment="1">
      <alignment horizontal="left" vertical="center"/>
    </xf>
    <xf numFmtId="0" fontId="3" fillId="3" borderId="1" xfId="7" applyFont="1" applyFill="1" applyBorder="1" applyAlignment="1">
      <alignment horizontal="center" vertical="center"/>
    </xf>
    <xf numFmtId="0" fontId="8" fillId="3" borderId="3" xfId="8" applyFont="1" applyFill="1" applyBorder="1" applyAlignment="1">
      <alignment horizontal="left" vertical="center"/>
    </xf>
    <xf numFmtId="49" fontId="3" fillId="3" borderId="3" xfId="7" quotePrefix="1" applyNumberFormat="1" applyFont="1" applyFill="1" applyBorder="1" applyAlignment="1">
      <alignment horizontal="center" vertical="center" wrapText="1"/>
    </xf>
    <xf numFmtId="49" fontId="3" fillId="3" borderId="3" xfId="7" applyNumberFormat="1" applyFont="1" applyFill="1" applyBorder="1" applyAlignment="1">
      <alignment horizontal="center" vertical="center" wrapText="1"/>
    </xf>
    <xf numFmtId="0" fontId="8" fillId="3" borderId="0" xfId="8" applyFont="1" applyFill="1" applyAlignment="1">
      <alignment horizontal="center" vertical="center"/>
    </xf>
    <xf numFmtId="16" fontId="8" fillId="3" borderId="0" xfId="7" quotePrefix="1" applyNumberFormat="1" applyFont="1" applyFill="1" applyAlignment="1">
      <alignment horizontal="center" vertical="center" wrapText="1"/>
    </xf>
    <xf numFmtId="0" fontId="3" fillId="3" borderId="3" xfId="7" quotePrefix="1" applyFont="1" applyFill="1" applyBorder="1" applyAlignment="1">
      <alignment horizontal="center" vertical="center" wrapText="1"/>
    </xf>
    <xf numFmtId="164" fontId="3" fillId="4" borderId="0" xfId="3" applyNumberFormat="1" applyFont="1" applyFill="1" applyBorder="1" applyAlignment="1">
      <alignment horizontal="center" vertical="center" wrapText="1"/>
    </xf>
    <xf numFmtId="49" fontId="3" fillId="4" borderId="3" xfId="7" applyNumberFormat="1" applyFont="1" applyFill="1" applyBorder="1" applyAlignment="1">
      <alignment horizontal="center" vertical="center" wrapText="1"/>
    </xf>
    <xf numFmtId="167" fontId="8" fillId="5" borderId="4" xfId="7" applyNumberFormat="1" applyFont="1" applyFill="1" applyBorder="1" applyAlignment="1">
      <alignment vertical="center"/>
    </xf>
    <xf numFmtId="167" fontId="6" fillId="5" borderId="1" xfId="7" applyNumberFormat="1" applyFont="1" applyFill="1" applyBorder="1" applyAlignment="1">
      <alignment vertical="center"/>
    </xf>
    <xf numFmtId="167" fontId="6" fillId="5" borderId="0" xfId="7" applyNumberFormat="1" applyFont="1" applyFill="1" applyAlignment="1">
      <alignment vertical="center"/>
    </xf>
    <xf numFmtId="167" fontId="8" fillId="5" borderId="0" xfId="7" applyNumberFormat="1" applyFont="1" applyFill="1" applyAlignment="1">
      <alignment vertical="center"/>
    </xf>
    <xf numFmtId="167" fontId="5" fillId="5" borderId="2" xfId="7" applyNumberFormat="1" applyFont="1" applyFill="1" applyBorder="1" applyAlignment="1">
      <alignment horizontal="right" vertical="center" wrapText="1"/>
    </xf>
    <xf numFmtId="169" fontId="8" fillId="5" borderId="4" xfId="7" applyNumberFormat="1" applyFont="1" applyFill="1" applyBorder="1" applyAlignment="1">
      <alignment vertical="center"/>
    </xf>
    <xf numFmtId="175" fontId="8" fillId="5" borderId="4" xfId="7" applyNumberFormat="1" applyFont="1" applyFill="1" applyBorder="1" applyAlignment="1">
      <alignment horizontal="right" vertical="center"/>
    </xf>
    <xf numFmtId="169" fontId="6" fillId="5" borderId="1" xfId="7" applyNumberFormat="1" applyFont="1" applyFill="1" applyBorder="1" applyAlignment="1">
      <alignment vertical="center"/>
    </xf>
    <xf numFmtId="175" fontId="6" fillId="5" borderId="1" xfId="7" applyNumberFormat="1" applyFont="1" applyFill="1" applyBorder="1" applyAlignment="1">
      <alignment horizontal="right" vertical="center"/>
    </xf>
    <xf numFmtId="169" fontId="6" fillId="5" borderId="0" xfId="7" applyNumberFormat="1" applyFont="1" applyFill="1" applyAlignment="1">
      <alignment vertical="center"/>
    </xf>
    <xf numFmtId="175" fontId="6" fillId="5" borderId="0" xfId="7" applyNumberFormat="1" applyFont="1" applyFill="1" applyAlignment="1">
      <alignment horizontal="right" vertical="center"/>
    </xf>
    <xf numFmtId="169" fontId="8" fillId="5" borderId="0" xfId="7" applyNumberFormat="1" applyFont="1" applyFill="1" applyAlignment="1">
      <alignment vertical="center"/>
    </xf>
    <xf numFmtId="175" fontId="8" fillId="5" borderId="0" xfId="7" applyNumberFormat="1" applyFont="1" applyFill="1" applyAlignment="1">
      <alignment horizontal="right" vertical="center"/>
    </xf>
    <xf numFmtId="169" fontId="5" fillId="5" borderId="2" xfId="7" applyNumberFormat="1" applyFont="1" applyFill="1" applyBorder="1" applyAlignment="1">
      <alignment horizontal="right" vertical="center" wrapText="1"/>
    </xf>
    <xf numFmtId="175" fontId="5" fillId="5" borderId="2" xfId="7" applyNumberFormat="1" applyFont="1" applyFill="1" applyBorder="1" applyAlignment="1">
      <alignment horizontal="right" vertical="center" wrapText="1"/>
    </xf>
    <xf numFmtId="0" fontId="4" fillId="8" borderId="0" xfId="9" applyFont="1" applyFill="1"/>
    <xf numFmtId="0" fontId="21" fillId="8" borderId="0" xfId="9" applyFont="1" applyFill="1"/>
    <xf numFmtId="0" fontId="4" fillId="8" borderId="11" xfId="9" applyFont="1" applyFill="1" applyBorder="1"/>
    <xf numFmtId="0" fontId="3" fillId="8" borderId="14" xfId="9" applyFont="1" applyFill="1" applyBorder="1" applyAlignment="1">
      <alignment horizontal="center" vertical="center"/>
    </xf>
    <xf numFmtId="0" fontId="3" fillId="8" borderId="14" xfId="9" applyFont="1" applyFill="1" applyBorder="1" applyAlignment="1">
      <alignment horizontal="left" vertical="center"/>
    </xf>
    <xf numFmtId="0" fontId="21" fillId="8" borderId="0" xfId="9" applyFont="1" applyFill="1" applyAlignment="1">
      <alignment vertical="center"/>
    </xf>
    <xf numFmtId="0" fontId="4" fillId="8" borderId="0" xfId="9" applyFont="1" applyFill="1" applyAlignment="1">
      <alignment vertical="center"/>
    </xf>
    <xf numFmtId="0" fontId="3" fillId="8" borderId="0" xfId="9" applyFont="1" applyFill="1" applyAlignment="1">
      <alignment vertical="center"/>
    </xf>
    <xf numFmtId="0" fontId="4" fillId="8" borderId="0" xfId="9" applyFont="1" applyFill="1" applyAlignment="1">
      <alignment horizontal="center"/>
    </xf>
    <xf numFmtId="0" fontId="4" fillId="8" borderId="0" xfId="9" applyFont="1" applyFill="1" applyAlignment="1">
      <alignment horizontal="right"/>
    </xf>
    <xf numFmtId="0" fontId="4" fillId="8" borderId="0" xfId="9" applyFont="1" applyFill="1" applyAlignment="1">
      <alignment horizontal="left"/>
    </xf>
    <xf numFmtId="167" fontId="3" fillId="8" borderId="0" xfId="9" applyNumberFormat="1" applyFont="1" applyFill="1" applyAlignment="1">
      <alignment vertical="center"/>
    </xf>
    <xf numFmtId="167" fontId="3" fillId="8" borderId="16" xfId="9" applyNumberFormat="1" applyFont="1" applyFill="1" applyBorder="1" applyAlignment="1">
      <alignment vertical="center"/>
    </xf>
    <xf numFmtId="177" fontId="4" fillId="8" borderId="0" xfId="9" applyNumberFormat="1" applyFont="1" applyFill="1" applyAlignment="1">
      <alignment horizontal="center"/>
    </xf>
    <xf numFmtId="167" fontId="4" fillId="8" borderId="0" xfId="9" applyNumberFormat="1" applyFont="1" applyFill="1"/>
    <xf numFmtId="167" fontId="10" fillId="8" borderId="0" xfId="9" applyNumberFormat="1" applyFont="1" applyFill="1"/>
    <xf numFmtId="167" fontId="10" fillId="8" borderId="16" xfId="9" applyNumberFormat="1" applyFont="1" applyFill="1" applyBorder="1"/>
    <xf numFmtId="0" fontId="3" fillId="8" borderId="0" xfId="9" applyFont="1" applyFill="1" applyAlignment="1">
      <alignment horizontal="right"/>
    </xf>
    <xf numFmtId="167" fontId="3" fillId="8" borderId="0" xfId="9" applyNumberFormat="1" applyFont="1" applyFill="1"/>
    <xf numFmtId="167" fontId="22" fillId="8" borderId="16" xfId="9" applyNumberFormat="1" applyFont="1" applyFill="1" applyBorder="1"/>
    <xf numFmtId="167" fontId="22" fillId="8" borderId="0" xfId="9" applyNumberFormat="1" applyFont="1" applyFill="1"/>
    <xf numFmtId="0" fontId="3" fillId="8" borderId="17" xfId="9" applyFont="1" applyFill="1" applyBorder="1" applyAlignment="1">
      <alignment horizontal="right"/>
    </xf>
    <xf numFmtId="167" fontId="22" fillId="8" borderId="18" xfId="9" applyNumberFormat="1" applyFont="1" applyFill="1" applyBorder="1"/>
    <xf numFmtId="0" fontId="3" fillId="8" borderId="0" xfId="9" applyFont="1" applyFill="1"/>
    <xf numFmtId="0" fontId="13" fillId="8" borderId="19" xfId="9" applyFont="1" applyFill="1" applyBorder="1"/>
    <xf numFmtId="0" fontId="5" fillId="8" borderId="19" xfId="9" applyFont="1" applyFill="1" applyBorder="1" applyAlignment="1">
      <alignment horizontal="right"/>
    </xf>
    <xf numFmtId="167" fontId="5" fillId="8" borderId="19" xfId="9" applyNumberFormat="1" applyFont="1" applyFill="1" applyBorder="1"/>
    <xf numFmtId="167" fontId="23" fillId="8" borderId="19" xfId="9" applyNumberFormat="1" applyFont="1" applyFill="1" applyBorder="1"/>
    <xf numFmtId="167" fontId="5" fillId="8" borderId="20" xfId="9" applyNumberFormat="1" applyFont="1" applyFill="1" applyBorder="1"/>
    <xf numFmtId="0" fontId="21" fillId="8" borderId="0" xfId="9" applyFont="1" applyFill="1" applyAlignment="1">
      <alignment horizontal="center" vertical="center"/>
    </xf>
    <xf numFmtId="0" fontId="4" fillId="8" borderId="0" xfId="9" applyFont="1" applyFill="1" applyAlignment="1">
      <alignment horizontal="center" vertical="center"/>
    </xf>
    <xf numFmtId="0" fontId="4" fillId="0" borderId="0" xfId="11" applyFont="1"/>
    <xf numFmtId="0" fontId="3" fillId="0" borderId="14" xfId="11" applyFont="1" applyBorder="1" applyAlignment="1">
      <alignment vertical="top"/>
    </xf>
    <xf numFmtId="0" fontId="10" fillId="0" borderId="14" xfId="11" applyFont="1" applyBorder="1" applyAlignment="1">
      <alignment horizontal="right"/>
    </xf>
    <xf numFmtId="0" fontId="3" fillId="0" borderId="15" xfId="11" applyFont="1" applyBorder="1" applyAlignment="1">
      <alignment horizontal="center"/>
    </xf>
    <xf numFmtId="0" fontId="3" fillId="0" borderId="14" xfId="11" applyFont="1" applyBorder="1" applyAlignment="1">
      <alignment horizontal="center"/>
    </xf>
    <xf numFmtId="0" fontId="4" fillId="0" borderId="24" xfId="11" applyFont="1" applyBorder="1" applyAlignment="1">
      <alignment vertical="top"/>
    </xf>
    <xf numFmtId="0" fontId="4" fillId="0" borderId="25" xfId="11" applyFont="1" applyBorder="1"/>
    <xf numFmtId="0" fontId="4" fillId="0" borderId="13" xfId="11" applyFont="1" applyBorder="1"/>
    <xf numFmtId="4" fontId="4" fillId="0" borderId="13" xfId="11" applyNumberFormat="1" applyFont="1" applyBorder="1"/>
    <xf numFmtId="4" fontId="4" fillId="0" borderId="0" xfId="11" applyNumberFormat="1" applyFont="1"/>
    <xf numFmtId="0" fontId="4" fillId="0" borderId="4" xfId="11" applyFont="1" applyBorder="1" applyAlignment="1">
      <alignment vertical="top" wrapText="1"/>
    </xf>
    <xf numFmtId="0" fontId="4" fillId="0" borderId="27" xfId="11" applyFont="1" applyBorder="1" applyAlignment="1">
      <alignment vertical="top" wrapText="1"/>
    </xf>
    <xf numFmtId="178" fontId="4" fillId="0" borderId="28" xfId="11" applyNumberFormat="1" applyFont="1" applyBorder="1" applyAlignment="1">
      <alignment vertical="top"/>
    </xf>
    <xf numFmtId="178" fontId="4" fillId="0" borderId="2" xfId="11" applyNumberFormat="1" applyFont="1" applyBorder="1" applyAlignment="1">
      <alignment vertical="top"/>
    </xf>
    <xf numFmtId="178" fontId="3" fillId="0" borderId="2" xfId="11" applyNumberFormat="1" applyFont="1" applyBorder="1" applyAlignment="1">
      <alignment vertical="top"/>
    </xf>
    <xf numFmtId="178" fontId="3" fillId="0" borderId="28" xfId="11" applyNumberFormat="1" applyFont="1" applyBorder="1"/>
    <xf numFmtId="178" fontId="3" fillId="0" borderId="2" xfId="11" applyNumberFormat="1" applyFont="1" applyBorder="1"/>
    <xf numFmtId="178" fontId="4" fillId="0" borderId="13" xfId="11" applyNumberFormat="1" applyFont="1" applyBorder="1"/>
    <xf numFmtId="178" fontId="4" fillId="0" borderId="0" xfId="11" applyNumberFormat="1" applyFont="1"/>
    <xf numFmtId="0" fontId="4" fillId="0" borderId="2" xfId="11" applyFont="1" applyBorder="1" applyAlignment="1">
      <alignment vertical="top" wrapText="1"/>
    </xf>
    <xf numFmtId="0" fontId="4" fillId="0" borderId="29" xfId="11" applyFont="1" applyBorder="1" applyAlignment="1">
      <alignment vertical="top" wrapText="1"/>
    </xf>
    <xf numFmtId="178" fontId="5" fillId="0" borderId="28" xfId="11" applyNumberFormat="1" applyFont="1" applyBorder="1"/>
    <xf numFmtId="178" fontId="5" fillId="0" borderId="2" xfId="11" applyNumberFormat="1" applyFont="1" applyBorder="1"/>
    <xf numFmtId="4" fontId="3" fillId="0" borderId="15" xfId="11" applyNumberFormat="1" applyFont="1" applyBorder="1" applyAlignment="1">
      <alignment horizontal="center"/>
    </xf>
    <xf numFmtId="4" fontId="3" fillId="0" borderId="14" xfId="11" applyNumberFormat="1" applyFont="1" applyBorder="1" applyAlignment="1">
      <alignment horizontal="center"/>
    </xf>
    <xf numFmtId="0" fontId="4" fillId="0" borderId="30" xfId="11" applyFont="1" applyBorder="1"/>
    <xf numFmtId="0" fontId="4" fillId="0" borderId="2" xfId="11" applyFont="1" applyBorder="1" applyAlignment="1">
      <alignment vertical="top"/>
    </xf>
    <xf numFmtId="0" fontId="4" fillId="0" borderId="0" xfId="9" applyFont="1"/>
    <xf numFmtId="0" fontId="3" fillId="0" borderId="0" xfId="9" applyFont="1"/>
    <xf numFmtId="0" fontId="3" fillId="0" borderId="31" xfId="11" applyFont="1" applyBorder="1" applyAlignment="1">
      <alignment horizontal="center" vertical="center"/>
    </xf>
    <xf numFmtId="0" fontId="3" fillId="0" borderId="31" xfId="9" applyFont="1" applyBorder="1" applyAlignment="1">
      <alignment horizontal="left" vertical="center" wrapText="1"/>
    </xf>
    <xf numFmtId="0" fontId="3" fillId="0" borderId="31" xfId="9" applyFont="1" applyBorder="1" applyAlignment="1">
      <alignment horizontal="center" vertical="center" wrapText="1"/>
    </xf>
    <xf numFmtId="0" fontId="3" fillId="0" borderId="0" xfId="11" applyFont="1" applyAlignment="1">
      <alignment horizontal="center" vertical="center"/>
    </xf>
    <xf numFmtId="0" fontId="3" fillId="0" borderId="0" xfId="9" applyFont="1" applyAlignment="1">
      <alignment horizontal="left" vertical="center" wrapText="1"/>
    </xf>
    <xf numFmtId="0" fontId="4" fillId="0" borderId="0" xfId="9" applyFont="1" applyAlignment="1">
      <alignment horizontal="center" vertical="center"/>
    </xf>
    <xf numFmtId="0" fontId="3" fillId="0" borderId="0" xfId="9" applyFont="1" applyAlignment="1">
      <alignment horizontal="right"/>
    </xf>
    <xf numFmtId="167" fontId="3" fillId="0" borderId="0" xfId="9" applyNumberFormat="1" applyFont="1" applyAlignment="1">
      <alignment horizontal="right"/>
    </xf>
    <xf numFmtId="167" fontId="3" fillId="0" borderId="0" xfId="9" applyNumberFormat="1" applyFont="1" applyAlignment="1">
      <alignment horizontal="center"/>
    </xf>
    <xf numFmtId="43" fontId="4" fillId="0" borderId="0" xfId="12" applyFont="1" applyFill="1" applyBorder="1" applyAlignment="1"/>
    <xf numFmtId="177" fontId="4" fillId="0" borderId="0" xfId="9" applyNumberFormat="1" applyFont="1" applyAlignment="1">
      <alignment horizontal="center"/>
    </xf>
    <xf numFmtId="0" fontId="4" fillId="0" borderId="0" xfId="9" applyFont="1" applyAlignment="1">
      <alignment horizontal="left"/>
    </xf>
    <xf numFmtId="167" fontId="4" fillId="0" borderId="0" xfId="9" applyNumberFormat="1" applyFont="1"/>
    <xf numFmtId="167" fontId="4" fillId="0" borderId="0" xfId="9" applyNumberFormat="1" applyFont="1" applyAlignment="1">
      <alignment horizontal="right"/>
    </xf>
    <xf numFmtId="0" fontId="4" fillId="0" borderId="0" xfId="9" applyFont="1" applyAlignment="1">
      <alignment horizontal="center"/>
    </xf>
    <xf numFmtId="167" fontId="3" fillId="0" borderId="0" xfId="9" applyNumberFormat="1" applyFont="1"/>
    <xf numFmtId="179" fontId="4" fillId="0" borderId="0" xfId="9" applyNumberFormat="1" applyFont="1"/>
    <xf numFmtId="180" fontId="4" fillId="0" borderId="0" xfId="9" applyNumberFormat="1" applyFont="1"/>
    <xf numFmtId="0" fontId="5" fillId="0" borderId="19" xfId="9" applyFont="1" applyBorder="1" applyAlignment="1">
      <alignment horizontal="right"/>
    </xf>
    <xf numFmtId="167" fontId="5" fillId="0" borderId="19" xfId="9" applyNumberFormat="1" applyFont="1" applyBorder="1"/>
    <xf numFmtId="0" fontId="17" fillId="0" borderId="0" xfId="10"/>
    <xf numFmtId="0" fontId="4" fillId="0" borderId="0" xfId="10" applyFont="1"/>
    <xf numFmtId="180" fontId="4" fillId="0" borderId="0" xfId="13" applyNumberFormat="1" applyFont="1" applyAlignment="1">
      <alignment vertical="top"/>
    </xf>
    <xf numFmtId="180" fontId="3" fillId="0" borderId="31" xfId="13" applyNumberFormat="1" applyFont="1" applyBorder="1" applyAlignment="1">
      <alignment vertical="top"/>
    </xf>
    <xf numFmtId="180" fontId="3" fillId="0" borderId="0" xfId="13" applyNumberFormat="1" applyFont="1" applyAlignment="1">
      <alignment vertical="top"/>
    </xf>
    <xf numFmtId="180" fontId="4" fillId="0" borderId="0" xfId="10" applyNumberFormat="1" applyFont="1"/>
    <xf numFmtId="167" fontId="3" fillId="0" borderId="0" xfId="13" applyNumberFormat="1" applyFont="1" applyAlignment="1">
      <alignment vertical="top"/>
    </xf>
    <xf numFmtId="180" fontId="4" fillId="0" borderId="0" xfId="13" applyNumberFormat="1" applyFont="1" applyAlignment="1">
      <alignment horizontal="left" vertical="top"/>
    </xf>
    <xf numFmtId="167" fontId="4" fillId="0" borderId="0" xfId="13" applyNumberFormat="1" applyFont="1" applyAlignment="1">
      <alignment vertical="top"/>
    </xf>
    <xf numFmtId="0" fontId="22" fillId="0" borderId="11" xfId="9" applyFont="1" applyBorder="1" applyAlignment="1">
      <alignment horizontal="center" vertical="center" wrapText="1"/>
    </xf>
    <xf numFmtId="0" fontId="22" fillId="0" borderId="14" xfId="14" applyFont="1" applyBorder="1" applyAlignment="1">
      <alignment horizontal="center" vertical="center" wrapText="1"/>
    </xf>
    <xf numFmtId="0" fontId="22" fillId="0" borderId="14" xfId="9" applyFont="1" applyBorder="1" applyAlignment="1">
      <alignment horizontal="center" vertical="center" wrapText="1"/>
    </xf>
    <xf numFmtId="0" fontId="8" fillId="0" borderId="15" xfId="14" applyFont="1" applyBorder="1" applyAlignment="1">
      <alignment horizontal="center" vertical="center" wrapText="1"/>
    </xf>
    <xf numFmtId="0" fontId="8" fillId="0" borderId="14" xfId="14" applyFont="1" applyBorder="1" applyAlignment="1">
      <alignment horizontal="center" vertical="center" wrapText="1"/>
    </xf>
    <xf numFmtId="0" fontId="22" fillId="9" borderId="2" xfId="11" applyFont="1" applyFill="1" applyBorder="1" applyAlignment="1">
      <alignment vertical="top"/>
    </xf>
    <xf numFmtId="0" fontId="9" fillId="9" borderId="26" xfId="10" applyFont="1" applyFill="1" applyBorder="1"/>
    <xf numFmtId="0" fontId="26" fillId="0" borderId="0" xfId="0" applyFont="1" applyAlignment="1">
      <alignment vertical="center"/>
    </xf>
    <xf numFmtId="171" fontId="26" fillId="0" borderId="0" xfId="0" applyNumberFormat="1" applyFont="1" applyAlignment="1">
      <alignment vertical="center"/>
    </xf>
    <xf numFmtId="0" fontId="9" fillId="0" borderId="0" xfId="8"/>
    <xf numFmtId="0" fontId="26" fillId="0" borderId="0" xfId="8" applyFont="1" applyAlignment="1">
      <alignment vertical="center"/>
    </xf>
    <xf numFmtId="171" fontId="26" fillId="0" borderId="0" xfId="8" applyNumberFormat="1" applyFont="1" applyAlignment="1">
      <alignment vertical="center"/>
    </xf>
    <xf numFmtId="171" fontId="26" fillId="0" borderId="0" xfId="8" applyNumberFormat="1" applyFont="1"/>
    <xf numFmtId="171" fontId="26" fillId="10" borderId="0" xfId="8" applyNumberFormat="1" applyFont="1" applyFill="1"/>
    <xf numFmtId="0" fontId="26" fillId="0" borderId="4" xfId="8" applyFont="1" applyBorder="1" applyAlignment="1">
      <alignment vertical="center"/>
    </xf>
    <xf numFmtId="171" fontId="27" fillId="0" borderId="4" xfId="8" applyNumberFormat="1" applyFont="1" applyBorder="1" applyAlignment="1">
      <alignment vertical="center"/>
    </xf>
    <xf numFmtId="171" fontId="26" fillId="0" borderId="4" xfId="8" applyNumberFormat="1" applyFont="1" applyBorder="1" applyAlignment="1">
      <alignment vertical="center"/>
    </xf>
    <xf numFmtId="171" fontId="26" fillId="10" borderId="4" xfId="8" applyNumberFormat="1" applyFont="1" applyFill="1" applyBorder="1"/>
    <xf numFmtId="171" fontId="27" fillId="0" borderId="0" xfId="8" applyNumberFormat="1" applyFont="1" applyAlignment="1">
      <alignment vertical="center"/>
    </xf>
    <xf numFmtId="0" fontId="25" fillId="11" borderId="1" xfId="8" applyFont="1" applyFill="1" applyBorder="1" applyAlignment="1">
      <alignment horizontal="right" vertical="center"/>
    </xf>
    <xf numFmtId="17" fontId="25" fillId="11" borderId="1" xfId="8" applyNumberFormat="1" applyFont="1" applyFill="1" applyBorder="1" applyAlignment="1">
      <alignment horizontal="center" vertical="center" wrapText="1"/>
    </xf>
    <xf numFmtId="0" fontId="25" fillId="11" borderId="3" xfId="8" applyFont="1" applyFill="1" applyBorder="1" applyAlignment="1">
      <alignment horizontal="center" vertical="center"/>
    </xf>
    <xf numFmtId="0" fontId="25" fillId="11" borderId="3" xfId="8" quotePrefix="1" applyFont="1" applyFill="1" applyBorder="1" applyAlignment="1">
      <alignment horizontal="center" vertical="center"/>
    </xf>
    <xf numFmtId="17" fontId="25" fillId="11" borderId="3" xfId="8" quotePrefix="1" applyNumberFormat="1" applyFont="1" applyFill="1" applyBorder="1" applyAlignment="1">
      <alignment horizontal="center" vertical="center" wrapText="1"/>
    </xf>
    <xf numFmtId="17" fontId="25" fillId="11" borderId="3" xfId="8" quotePrefix="1" applyNumberFormat="1" applyFont="1" applyFill="1" applyBorder="1" applyAlignment="1">
      <alignment horizontal="center"/>
    </xf>
    <xf numFmtId="171" fontId="27" fillId="0" borderId="0" xfId="8" applyNumberFormat="1" applyFont="1" applyFill="1" applyAlignment="1">
      <alignment vertical="center"/>
    </xf>
    <xf numFmtId="171" fontId="26" fillId="0" borderId="0" xfId="8" applyNumberFormat="1" applyFont="1" applyFill="1" applyAlignment="1">
      <alignment vertical="center"/>
    </xf>
    <xf numFmtId="171" fontId="27" fillId="0" borderId="4" xfId="8" applyNumberFormat="1" applyFont="1" applyFill="1" applyBorder="1" applyAlignment="1">
      <alignment vertical="center"/>
    </xf>
    <xf numFmtId="180" fontId="3" fillId="0" borderId="0" xfId="13" applyNumberFormat="1" applyFont="1" applyAlignment="1">
      <alignment horizontal="center" vertical="top"/>
    </xf>
    <xf numFmtId="0" fontId="3" fillId="0" borderId="31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29" xfId="0" applyFont="1" applyBorder="1" applyAlignment="1">
      <alignment horizontal="center"/>
    </xf>
    <xf numFmtId="167" fontId="4" fillId="0" borderId="29" xfId="0" applyNumberFormat="1" applyFont="1" applyBorder="1"/>
    <xf numFmtId="180" fontId="4" fillId="0" borderId="0" xfId="0" applyNumberFormat="1" applyFont="1"/>
    <xf numFmtId="167" fontId="3" fillId="0" borderId="0" xfId="0" applyNumberFormat="1" applyFont="1" applyAlignment="1">
      <alignment horizontal="center"/>
    </xf>
    <xf numFmtId="0" fontId="4" fillId="0" borderId="0" xfId="0" applyFont="1"/>
    <xf numFmtId="180" fontId="4" fillId="0" borderId="29" xfId="0" applyNumberFormat="1" applyFont="1" applyBorder="1"/>
    <xf numFmtId="167" fontId="4" fillId="0" borderId="29" xfId="0" applyNumberFormat="1" applyFont="1" applyBorder="1" applyAlignment="1">
      <alignment horizontal="center"/>
    </xf>
    <xf numFmtId="167" fontId="4" fillId="0" borderId="0" xfId="0" applyNumberFormat="1" applyFont="1"/>
    <xf numFmtId="0" fontId="3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top" wrapText="1"/>
    </xf>
    <xf numFmtId="0" fontId="4" fillId="0" borderId="14" xfId="0" applyFont="1" applyBorder="1"/>
    <xf numFmtId="0" fontId="3" fillId="0" borderId="14" xfId="0" applyFont="1" applyBorder="1"/>
    <xf numFmtId="0" fontId="3" fillId="0" borderId="14" xfId="0" applyFont="1" applyBorder="1" applyAlignment="1">
      <alignment horizontal="center" vertical="top" wrapText="1"/>
    </xf>
    <xf numFmtId="167" fontId="4" fillId="0" borderId="0" xfId="0" applyNumberFormat="1" applyFont="1" applyAlignment="1">
      <alignment horizontal="right"/>
    </xf>
    <xf numFmtId="167" fontId="3" fillId="0" borderId="0" xfId="0" applyNumberFormat="1" applyFont="1"/>
    <xf numFmtId="0" fontId="5" fillId="0" borderId="19" xfId="0" applyFont="1" applyBorder="1" applyAlignment="1">
      <alignment horizontal="right"/>
    </xf>
    <xf numFmtId="167" fontId="5" fillId="0" borderId="19" xfId="0" applyNumberFormat="1" applyFont="1" applyBorder="1"/>
    <xf numFmtId="167" fontId="3" fillId="0" borderId="19" xfId="0" applyNumberFormat="1" applyFont="1" applyBorder="1" applyAlignment="1">
      <alignment horizontal="right"/>
    </xf>
    <xf numFmtId="0" fontId="28" fillId="0" borderId="0" xfId="0" applyFont="1" applyFill="1" applyAlignment="1">
      <alignment vertical="top"/>
    </xf>
    <xf numFmtId="0" fontId="6" fillId="0" borderId="0" xfId="0" applyFont="1" applyFill="1"/>
    <xf numFmtId="0" fontId="4" fillId="0" borderId="0" xfId="9" applyFont="1" applyFill="1"/>
    <xf numFmtId="0" fontId="4" fillId="0" borderId="0" xfId="11" applyFont="1" applyFill="1"/>
    <xf numFmtId="180" fontId="4" fillId="0" borderId="0" xfId="13" applyNumberFormat="1" applyFont="1" applyFill="1" applyAlignment="1">
      <alignment vertical="top"/>
    </xf>
    <xf numFmtId="0" fontId="4" fillId="0" borderId="0" xfId="10" applyFont="1" applyFill="1"/>
    <xf numFmtId="49" fontId="3" fillId="3" borderId="1" xfId="0" applyNumberFormat="1" applyFont="1" applyFill="1" applyBorder="1" applyAlignment="1">
      <alignment horizontal="left" vertical="center" wrapText="1"/>
    </xf>
    <xf numFmtId="49" fontId="3" fillId="3" borderId="0" xfId="0" applyNumberFormat="1" applyFont="1" applyFill="1" applyAlignment="1">
      <alignment horizontal="left" vertical="center" wrapText="1"/>
    </xf>
    <xf numFmtId="49" fontId="3" fillId="3" borderId="3" xfId="0" applyNumberFormat="1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left" vertical="center" wrapText="1"/>
    </xf>
    <xf numFmtId="49" fontId="3" fillId="6" borderId="0" xfId="0" applyNumberFormat="1" applyFont="1" applyFill="1" applyAlignment="1">
      <alignment horizontal="left" vertical="center" wrapText="1"/>
    </xf>
    <xf numFmtId="49" fontId="3" fillId="6" borderId="3" xfId="0" applyNumberFormat="1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 wrapText="1"/>
    </xf>
    <xf numFmtId="0" fontId="8" fillId="3" borderId="2" xfId="7" applyFont="1" applyFill="1" applyBorder="1" applyAlignment="1">
      <alignment horizontal="center" vertical="center"/>
    </xf>
    <xf numFmtId="0" fontId="3" fillId="3" borderId="2" xfId="7" applyFont="1" applyFill="1" applyBorder="1" applyAlignment="1">
      <alignment horizontal="center" vertical="center"/>
    </xf>
    <xf numFmtId="0" fontId="3" fillId="3" borderId="1" xfId="7" applyFont="1" applyFill="1" applyBorder="1" applyAlignment="1">
      <alignment horizontal="center" vertical="center"/>
    </xf>
    <xf numFmtId="0" fontId="3" fillId="4" borderId="0" xfId="7" applyFont="1" applyFill="1" applyAlignment="1">
      <alignment horizontal="center" vertical="center"/>
    </xf>
    <xf numFmtId="0" fontId="25" fillId="11" borderId="2" xfId="8" applyFont="1" applyFill="1" applyBorder="1" applyAlignment="1">
      <alignment horizontal="center" wrapText="1"/>
    </xf>
    <xf numFmtId="0" fontId="25" fillId="11" borderId="1" xfId="8" applyFont="1" applyFill="1" applyBorder="1" applyAlignment="1">
      <alignment horizontal="left" vertical="center"/>
    </xf>
    <xf numFmtId="0" fontId="25" fillId="11" borderId="3" xfId="8" applyFont="1" applyFill="1" applyBorder="1" applyAlignment="1">
      <alignment horizontal="left" vertical="center"/>
    </xf>
    <xf numFmtId="0" fontId="26" fillId="11" borderId="1" xfId="8" applyFont="1" applyFill="1" applyBorder="1" applyAlignment="1">
      <alignment horizontal="center"/>
    </xf>
    <xf numFmtId="0" fontId="26" fillId="11" borderId="3" xfId="8" applyFont="1" applyFill="1" applyBorder="1" applyAlignment="1">
      <alignment horizontal="center"/>
    </xf>
    <xf numFmtId="0" fontId="25" fillId="11" borderId="1" xfId="8" applyFont="1" applyFill="1" applyBorder="1" applyAlignment="1">
      <alignment horizontal="center"/>
    </xf>
    <xf numFmtId="0" fontId="25" fillId="11" borderId="3" xfId="8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2" fillId="0" borderId="0" xfId="9" applyFont="1" applyAlignment="1">
      <alignment horizontal="center" vertical="center" wrapText="1"/>
    </xf>
    <xf numFmtId="0" fontId="22" fillId="0" borderId="14" xfId="9" applyFont="1" applyBorder="1" applyAlignment="1">
      <alignment horizontal="center" vertical="center" wrapText="1"/>
    </xf>
    <xf numFmtId="0" fontId="3" fillId="0" borderId="11" xfId="14" applyFont="1" applyBorder="1" applyAlignment="1">
      <alignment horizontal="center" vertical="center"/>
    </xf>
    <xf numFmtId="0" fontId="3" fillId="0" borderId="12" xfId="14" applyFont="1" applyBorder="1" applyAlignment="1">
      <alignment horizontal="center" vertical="center"/>
    </xf>
    <xf numFmtId="0" fontId="3" fillId="8" borderId="11" xfId="9" applyFont="1" applyFill="1" applyBorder="1" applyAlignment="1">
      <alignment horizontal="left" vertical="top" wrapText="1"/>
    </xf>
    <xf numFmtId="0" fontId="3" fillId="8" borderId="0" xfId="9" applyFont="1" applyFill="1" applyBorder="1" applyAlignment="1">
      <alignment horizontal="left" vertical="top" wrapText="1"/>
    </xf>
    <xf numFmtId="167" fontId="3" fillId="8" borderId="21" xfId="9" applyNumberFormat="1" applyFont="1" applyFill="1" applyBorder="1" applyAlignment="1">
      <alignment horizontal="center" readingOrder="1"/>
    </xf>
    <xf numFmtId="167" fontId="3" fillId="8" borderId="22" xfId="9" applyNumberFormat="1" applyFont="1" applyFill="1" applyBorder="1" applyAlignment="1">
      <alignment horizontal="center" readingOrder="1"/>
    </xf>
    <xf numFmtId="167" fontId="3" fillId="8" borderId="21" xfId="9" applyNumberFormat="1" applyFont="1" applyFill="1" applyBorder="1" applyAlignment="1">
      <alignment horizontal="center"/>
    </xf>
    <xf numFmtId="167" fontId="3" fillId="8" borderId="22" xfId="9" applyNumberFormat="1" applyFont="1" applyFill="1" applyBorder="1" applyAlignment="1">
      <alignment horizontal="center"/>
    </xf>
    <xf numFmtId="0" fontId="3" fillId="0" borderId="0" xfId="14" applyFont="1" applyAlignment="1">
      <alignment horizontal="center" vertical="top" wrapText="1"/>
    </xf>
    <xf numFmtId="0" fontId="3" fillId="0" borderId="14" xfId="14" applyFont="1" applyBorder="1" applyAlignment="1">
      <alignment horizontal="center" vertical="top" wrapText="1"/>
    </xf>
    <xf numFmtId="0" fontId="3" fillId="0" borderId="13" xfId="14" applyFont="1" applyBorder="1" applyAlignment="1">
      <alignment horizontal="center" vertical="center"/>
    </xf>
    <xf numFmtId="0" fontId="3" fillId="0" borderId="0" xfId="14" applyFont="1" applyAlignment="1">
      <alignment horizontal="center" vertical="center"/>
    </xf>
    <xf numFmtId="0" fontId="3" fillId="0" borderId="1" xfId="11" applyFont="1" applyBorder="1" applyAlignment="1">
      <alignment horizontal="center" vertical="top"/>
    </xf>
    <xf numFmtId="0" fontId="24" fillId="0" borderId="1" xfId="10" applyFont="1" applyBorder="1" applyAlignment="1">
      <alignment horizontal="center"/>
    </xf>
    <xf numFmtId="0" fontId="3" fillId="0" borderId="23" xfId="11" applyFont="1" applyBorder="1" applyAlignment="1">
      <alignment horizontal="center" vertical="center"/>
    </xf>
    <xf numFmtId="0" fontId="24" fillId="0" borderId="1" xfId="10" applyFont="1" applyBorder="1" applyAlignment="1">
      <alignment horizontal="center" vertical="center"/>
    </xf>
    <xf numFmtId="0" fontId="3" fillId="0" borderId="1" xfId="11" applyFont="1" applyBorder="1" applyAlignment="1">
      <alignment horizontal="center" vertical="center"/>
    </xf>
    <xf numFmtId="0" fontId="3" fillId="0" borderId="32" xfId="11" applyFont="1" applyBorder="1" applyAlignment="1">
      <alignment horizontal="center" vertical="top"/>
    </xf>
    <xf numFmtId="0" fontId="23" fillId="0" borderId="2" xfId="11" applyFont="1" applyBorder="1" applyAlignment="1">
      <alignment horizontal="right" vertical="top"/>
    </xf>
    <xf numFmtId="0" fontId="23" fillId="0" borderId="26" xfId="11" applyFont="1" applyBorder="1" applyAlignment="1">
      <alignment horizontal="right" vertical="top"/>
    </xf>
    <xf numFmtId="0" fontId="22" fillId="0" borderId="2" xfId="11" applyFont="1" applyBorder="1" applyAlignment="1">
      <alignment horizontal="right" vertical="top"/>
    </xf>
    <xf numFmtId="0" fontId="22" fillId="0" borderId="26" xfId="11" applyFont="1" applyBorder="1" applyAlignment="1">
      <alignment horizontal="right" vertical="top"/>
    </xf>
    <xf numFmtId="0" fontId="23" fillId="0" borderId="2" xfId="11" applyFont="1" applyBorder="1" applyAlignment="1">
      <alignment horizontal="right" vertical="center"/>
    </xf>
    <xf numFmtId="0" fontId="23" fillId="0" borderId="26" xfId="11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180" fontId="3" fillId="0" borderId="0" xfId="13" applyNumberFormat="1" applyFont="1" applyAlignment="1">
      <alignment horizontal="center" vertical="top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 wrapText="1"/>
    </xf>
    <xf numFmtId="0" fontId="3" fillId="0" borderId="0" xfId="0" applyFont="1"/>
    <xf numFmtId="0" fontId="3" fillId="0" borderId="31" xfId="0" applyFont="1" applyBorder="1"/>
    <xf numFmtId="0" fontId="4" fillId="0" borderId="0" xfId="0" applyFont="1"/>
    <xf numFmtId="0" fontId="4" fillId="0" borderId="1" xfId="0" applyFont="1" applyBorder="1" applyAlignment="1">
      <alignment vertical="top" wrapText="1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168" fontId="4" fillId="0" borderId="1" xfId="1" applyNumberFormat="1" applyFont="1" applyFill="1" applyBorder="1" applyAlignment="1">
      <alignment horizontal="left" vertical="center"/>
    </xf>
    <xf numFmtId="0" fontId="5" fillId="3" borderId="2" xfId="5" applyFont="1" applyFill="1" applyBorder="1" applyAlignment="1">
      <alignment horizontal="center" vertical="center" wrapText="1"/>
    </xf>
    <xf numFmtId="0" fontId="5" fillId="3" borderId="9" xfId="5" applyFont="1" applyFill="1" applyBorder="1" applyAlignment="1">
      <alignment horizontal="center" vertical="center" wrapText="1"/>
    </xf>
    <xf numFmtId="0" fontId="5" fillId="6" borderId="2" xfId="5" applyFont="1" applyFill="1" applyBorder="1" applyAlignment="1">
      <alignment horizontal="center" vertical="center" wrapText="1"/>
    </xf>
    <xf numFmtId="0" fontId="5" fillId="6" borderId="9" xfId="5" applyFont="1" applyFill="1" applyBorder="1" applyAlignment="1">
      <alignment horizontal="center" vertical="center" wrapText="1"/>
    </xf>
  </cellXfs>
  <cellStyles count="15">
    <cellStyle name="Gut" xfId="3" builtinId="26"/>
    <cellStyle name="Komma" xfId="1" builtinId="3"/>
    <cellStyle name="Komma 2" xfId="12" xr:uid="{D6F2F270-0357-408C-B8B0-770B3B92E7EE}"/>
    <cellStyle name="Link" xfId="6" builtinId="8"/>
    <cellStyle name="Prozent" xfId="2" builtinId="5"/>
    <cellStyle name="Standard" xfId="0" builtinId="0"/>
    <cellStyle name="Standard 12" xfId="14" xr:uid="{8E608871-9AC7-4AD2-8B5A-2DF54D18D6CB}"/>
    <cellStyle name="Standard 2" xfId="5" xr:uid="{F2683675-FBFF-40C8-8D75-9FAE623EE908}"/>
    <cellStyle name="Standard 2 2" xfId="8" xr:uid="{B2001E19-4422-4CF3-9B99-81EF72700074}"/>
    <cellStyle name="Standard 2 2 2" xfId="11" xr:uid="{A9B1BCAD-B35A-4CC3-9FC0-97EB4BAEF2EA}"/>
    <cellStyle name="Standard 2 3" xfId="10" xr:uid="{D09CCDFD-70AA-4962-AC4E-D40366AC2CA5}"/>
    <cellStyle name="Standard 3" xfId="4" xr:uid="{99CD131A-91E3-4028-91E3-555A4CA1C340}"/>
    <cellStyle name="Standard 4" xfId="7" xr:uid="{03F3A9C2-5683-436A-BBA3-922EF3A3CB62}"/>
    <cellStyle name="Standard_1QBEIA" xfId="9" xr:uid="{380E363C-8A2F-47FA-9319-145B70D5DAEE}"/>
    <cellStyle name="Standard_4Q95" xfId="13" xr:uid="{7CE5C7F1-C392-44DF-A818-BBF86DA01FB3}"/>
  </cellStyles>
  <dxfs count="0"/>
  <tableStyles count="0" defaultTableStyle="TableStyleMedium2" defaultPivotStyle="PivotStyleLight16"/>
  <colors>
    <mruColors>
      <color rgb="FFFDCDC1"/>
      <color rgb="FFB8CCE4"/>
      <color rgb="FF9FC5EB"/>
      <color rgb="FFC5DCF3"/>
      <color rgb="FFD9D9D9"/>
      <color rgb="FF96BCCD"/>
      <color rgb="FFC6DB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BF619-2FF5-4EDD-B577-522C629E1F3C}">
  <dimension ref="A1:B29"/>
  <sheetViews>
    <sheetView showGridLines="0" tabSelected="1" workbookViewId="0"/>
  </sheetViews>
  <sheetFormatPr baseColWidth="10" defaultRowHeight="15.75"/>
  <cols>
    <col min="1" max="1" width="52.875" style="29" bestFit="1" customWidth="1"/>
  </cols>
  <sheetData>
    <row r="1" spans="1:1">
      <c r="A1" s="187" t="s">
        <v>226</v>
      </c>
    </row>
    <row r="3" spans="1:1">
      <c r="A3" s="188" t="s">
        <v>30</v>
      </c>
    </row>
    <row r="4" spans="1:1">
      <c r="A4" s="188" t="s">
        <v>389</v>
      </c>
    </row>
    <row r="5" spans="1:1">
      <c r="A5" s="188" t="s">
        <v>390</v>
      </c>
    </row>
    <row r="6" spans="1:1">
      <c r="A6" s="188" t="s">
        <v>393</v>
      </c>
    </row>
    <row r="7" spans="1:1">
      <c r="A7" s="188" t="s">
        <v>394</v>
      </c>
    </row>
    <row r="8" spans="1:1">
      <c r="A8" s="188" t="s">
        <v>400</v>
      </c>
    </row>
    <row r="9" spans="1:1">
      <c r="A9" s="188" t="s">
        <v>401</v>
      </c>
    </row>
    <row r="10" spans="1:1">
      <c r="A10" s="188" t="s">
        <v>402</v>
      </c>
    </row>
    <row r="11" spans="1:1">
      <c r="A11" s="188" t="s">
        <v>383</v>
      </c>
    </row>
    <row r="12" spans="1:1">
      <c r="A12" s="188" t="s">
        <v>391</v>
      </c>
    </row>
    <row r="13" spans="1:1">
      <c r="A13" s="188" t="s">
        <v>384</v>
      </c>
    </row>
    <row r="14" spans="1:1">
      <c r="A14" s="188" t="s">
        <v>385</v>
      </c>
    </row>
    <row r="15" spans="1:1">
      <c r="A15" s="188" t="s">
        <v>386</v>
      </c>
    </row>
    <row r="16" spans="1:1">
      <c r="A16" s="188" t="s">
        <v>387</v>
      </c>
    </row>
    <row r="17" spans="1:2">
      <c r="A17" s="188" t="s">
        <v>388</v>
      </c>
    </row>
    <row r="18" spans="1:2">
      <c r="A18" s="188" t="s">
        <v>392</v>
      </c>
    </row>
    <row r="19" spans="1:2">
      <c r="A19" s="188" t="s">
        <v>403</v>
      </c>
    </row>
    <row r="20" spans="1:2">
      <c r="A20" s="188" t="s">
        <v>395</v>
      </c>
    </row>
    <row r="21" spans="1:2">
      <c r="A21" s="188" t="s">
        <v>396</v>
      </c>
    </row>
    <row r="22" spans="1:2">
      <c r="A22" s="188" t="s">
        <v>397</v>
      </c>
    </row>
    <row r="23" spans="1:2">
      <c r="A23" s="188" t="s">
        <v>398</v>
      </c>
    </row>
    <row r="24" spans="1:2">
      <c r="A24" s="188" t="s">
        <v>399</v>
      </c>
    </row>
    <row r="25" spans="1:2">
      <c r="A25" s="188" t="s">
        <v>408</v>
      </c>
      <c r="B25" s="29"/>
    </row>
    <row r="26" spans="1:2">
      <c r="A26" s="188" t="s">
        <v>407</v>
      </c>
      <c r="B26" s="29"/>
    </row>
    <row r="27" spans="1:2">
      <c r="A27" s="188" t="s">
        <v>406</v>
      </c>
      <c r="B27" s="29"/>
    </row>
    <row r="28" spans="1:2">
      <c r="A28" s="188" t="s">
        <v>405</v>
      </c>
      <c r="B28" s="29"/>
    </row>
    <row r="29" spans="1:2">
      <c r="B29" s="29"/>
    </row>
  </sheetData>
  <hyperlinks>
    <hyperlink ref="A3" location="'T1'!A1" display="Tabelle 1: Finanzierungshaushalt, Übersicht " xr:uid="{E07A3E24-A639-43CE-8C7C-67F42B9EF0EC}"/>
    <hyperlink ref="A5" location="T3_17!A1" display="Tabelle 3 und 17: Einzahlungen nach Untergliederung" xr:uid="{D2F94F1E-F75E-40A7-94EE-CCF0B2084009}"/>
    <hyperlink ref="A6" location="T4_21!A1" display="Tabelle 4 und 21: Öffentliche Abgaben des Bundes (UG 16, Finanzierungshaushalt)" xr:uid="{AF8EC7DF-3B51-4EE0-9869-D6EF6A0ED4B2}"/>
    <hyperlink ref="A7" location="T5_22!A1" display="Tabelle 5 und 22: Ergebnishaushalt, Übersicht" xr:uid="{25C3E212-DE7D-4AFF-9D01-05476D111C49}"/>
    <hyperlink ref="A8" location="T6_28!A1" display="Tabelle 6 und 28: Unterschied Auszahlungen/Aufwendungen nach UG" xr:uid="{AE4F95F6-46A1-470A-A212-A0C7E375F4D6}"/>
    <hyperlink ref="A9" location="T7_29!A1" display="Tabelle 7 und 29: Unterschied Einzahlungen/Erträge nach UG" xr:uid="{90DDB447-5304-43E3-A7A1-31C8736ED077}"/>
    <hyperlink ref="A10" location="'T8'!A1" display="Tabelle 8: Aufwendungen nach Untergliederung " xr:uid="{353D71B5-653B-47C8-8106-EFF787BF0317}"/>
    <hyperlink ref="A11" location="'T9'!A1" display="Tabelle 9: Erträge nach Untergliederung" xr:uid="{ACABFB56-593E-4BFC-A27A-F69D829035A0}"/>
    <hyperlink ref="A12" location="T10_18!A1" display="Tabelle 10 und 18: Geldfluss aus der Finanzierungstätigkeit" xr:uid="{E279E026-6786-40CF-BF44-C8053C6A38D7}"/>
    <hyperlink ref="A13" location="'T11'!A1" display="Tabelle 11: Erträge in ökonomischer Gliederung " xr:uid="{EC5DE3B3-1316-44A0-ACBC-CE81DA44ECC5}"/>
    <hyperlink ref="A14" location="'T12'!A1" display="Tabelle 12: Öffentliche Abgaben des Bundes (UG 16, Ergebnishaushalt)" xr:uid="{9E7B31E5-62BF-4C27-9653-CDBBD531A793}"/>
    <hyperlink ref="A15" location="'T13'!A1" display="Tabelle 13: Unterschied Auszahlungen/Aufwendungen nach UG" xr:uid="{393ECB82-B1A1-4148-AC6F-EB275BB6451D}"/>
    <hyperlink ref="A16" location="'T14'!A1" display="Tabelle 14: Unterschied Einzahlungen/Erträge nach UG" xr:uid="{93973DF0-6AD7-4E03-AC17-A6595B343B40}"/>
    <hyperlink ref="A17" location="'T15'!A1" display="Tabelle 15: Finanzierungshaushalt nach MVAG je Monat" xr:uid="{5B6530BC-B562-459B-AAFC-D4BBCB2C0CDD}"/>
    <hyperlink ref="A19" location="'T20'!A1" display="Tabelle 20: Auszahlungen nach ökonomischer Gliederung " xr:uid="{3E211B3B-3DE1-4C3C-AF4B-EFCE2D9AC31A}"/>
    <hyperlink ref="A18" location="'T19'!A1" display="Tabelle 19:  Übersicht COVID-19" xr:uid="{DD1B78F6-A54D-427A-8AE4-C546F9C620A0}"/>
    <hyperlink ref="A20" location="'T23'!A1" display="Tabelle 23: Aufwendungen nach Untergliederung " xr:uid="{79A00D3F-D875-4D75-8F47-0337FDC6BBD4}"/>
    <hyperlink ref="A21" location="'T24'!A1" display="Tabelle 24: Erträge nach Untergliederung" xr:uid="{CE0943A3-E86A-4FB0-BA6C-5A99E8553AEB}"/>
    <hyperlink ref="A22" location="'T25'!A1" display="Tabelle 25: Aufwendungen nach ökonomischer Gliederung " xr:uid="{B8163FCB-3FA5-435F-9AD0-10F3E6ED42DE}"/>
    <hyperlink ref="A23" location="'T26'!A1" display="Tabelle 26: Erträge nach ökonomischer Gliederung " xr:uid="{FBA5F552-8DFD-4B20-BD05-82E2ED4F80C5}"/>
    <hyperlink ref="A25" location="'T28'!A1" display="Tabelle 28: Finanzierungshaushalt nach MVAG je Monat" xr:uid="{77D89790-1EA6-4727-9FCA-506B7EA853AC}"/>
    <hyperlink ref="A26" location="'T29'!A1" display="Tabelle 29: Öffentliche Abgaben des Bundes (UG 16, Ergebnishaushalt)" xr:uid="{3DE63BEE-2C92-4246-8EEE-B4CEDE8AA30B}"/>
    <hyperlink ref="A27" location="'T30'!A1" display="Tabelle 30: Öffentliche Abgaben des Bundes (UG 16, Ergebnishaushalt)" xr:uid="{4B248675-2832-467E-A3F6-9FE1B3DF9A69}"/>
    <hyperlink ref="A28" location="'T31'!A1" display="Tabelle 31: Öffentliche Abgaben des Bundes (UG 16, Ergebnishaushalt)" xr:uid="{C44CC81F-22A7-4337-A15F-A3E537325DE1}"/>
    <hyperlink ref="A24" location="'T27'!A1" display="Tabelle 27: Öffentliche Abgaben des Bundes (UG 16, Ergebnishaushalt)" xr:uid="{D4AFF8FF-DD94-4205-B386-49F36E09870B}"/>
    <hyperlink ref="A4" location="T2_16!A1" display="Tabelle 2 und 16: Auszahlungen nach Untergliederung " xr:uid="{7FACC602-BC06-45EE-A7AE-0086BB4A57AE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FBAD2-2DC4-4EB9-8F4E-B20984011E97}">
  <dimension ref="A1:J13"/>
  <sheetViews>
    <sheetView showGridLines="0" zoomScaleNormal="100" workbookViewId="0"/>
  </sheetViews>
  <sheetFormatPr baseColWidth="10" defaultRowHeight="15"/>
  <cols>
    <col min="1" max="1" width="33.625" style="344" bestFit="1" customWidth="1"/>
    <col min="2" max="2" width="11" style="344"/>
    <col min="3" max="3" width="0" style="344" hidden="1" customWidth="1"/>
    <col min="4" max="16384" width="11" style="344"/>
  </cols>
  <sheetData>
    <row r="1" spans="1:10">
      <c r="A1" s="387" t="s">
        <v>404</v>
      </c>
    </row>
    <row r="2" spans="1:10" ht="15" customHeight="1">
      <c r="A2" s="412" t="s">
        <v>365</v>
      </c>
      <c r="B2" s="414"/>
      <c r="C2" s="416">
        <v>2021</v>
      </c>
      <c r="D2" s="416">
        <v>2022</v>
      </c>
      <c r="E2" s="416">
        <v>2023</v>
      </c>
      <c r="F2" s="354"/>
      <c r="G2" s="354"/>
      <c r="H2" s="411" t="s">
        <v>366</v>
      </c>
      <c r="I2" s="411"/>
      <c r="J2" s="355" t="s">
        <v>376</v>
      </c>
    </row>
    <row r="3" spans="1:10" ht="15.75" customHeight="1">
      <c r="A3" s="413"/>
      <c r="B3" s="415"/>
      <c r="C3" s="417"/>
      <c r="D3" s="417"/>
      <c r="E3" s="417"/>
      <c r="F3" s="356">
        <v>2024</v>
      </c>
      <c r="G3" s="356">
        <v>2025</v>
      </c>
      <c r="H3" s="357" t="s">
        <v>375</v>
      </c>
      <c r="I3" s="358" t="s">
        <v>377</v>
      </c>
      <c r="J3" s="359" t="s">
        <v>377</v>
      </c>
    </row>
    <row r="4" spans="1:10" ht="15" customHeight="1">
      <c r="A4" s="345" t="s">
        <v>367</v>
      </c>
      <c r="B4" s="345" t="s">
        <v>368</v>
      </c>
      <c r="C4" s="346">
        <v>4.8</v>
      </c>
      <c r="D4" s="346">
        <v>5.3</v>
      </c>
      <c r="E4" s="346">
        <v>-0.8</v>
      </c>
      <c r="F4" s="346">
        <v>-0.7</v>
      </c>
      <c r="G4" s="346">
        <v>0.6</v>
      </c>
      <c r="H4" s="347">
        <v>1.2</v>
      </c>
      <c r="I4" s="360">
        <v>0.9</v>
      </c>
      <c r="J4" s="348">
        <v>-0.29999999999999993</v>
      </c>
    </row>
    <row r="5" spans="1:10" ht="15" customHeight="1">
      <c r="A5" s="345" t="s">
        <v>369</v>
      </c>
      <c r="B5" s="345" t="s">
        <v>368</v>
      </c>
      <c r="C5" s="346">
        <v>6.8</v>
      </c>
      <c r="D5" s="346">
        <v>10.3</v>
      </c>
      <c r="E5" s="346">
        <v>5.6</v>
      </c>
      <c r="F5" s="346">
        <v>2.2999999999999998</v>
      </c>
      <c r="G5" s="346">
        <v>3.8</v>
      </c>
      <c r="H5" s="347">
        <v>3.3</v>
      </c>
      <c r="I5" s="360">
        <v>3.1</v>
      </c>
      <c r="J5" s="348">
        <v>-0.19999999999999973</v>
      </c>
    </row>
    <row r="6" spans="1:10" ht="15" customHeight="1">
      <c r="A6" s="345" t="s">
        <v>370</v>
      </c>
      <c r="B6" s="345" t="s">
        <v>368</v>
      </c>
      <c r="C6" s="346">
        <v>4.8</v>
      </c>
      <c r="D6" s="346">
        <v>8.1</v>
      </c>
      <c r="E6" s="346">
        <v>8.3000000000000007</v>
      </c>
      <c r="F6" s="346">
        <v>8.5</v>
      </c>
      <c r="G6" s="346">
        <v>3.8</v>
      </c>
      <c r="H6" s="347">
        <v>3.2</v>
      </c>
      <c r="I6" s="361">
        <v>2.5</v>
      </c>
      <c r="J6" s="348">
        <v>-0.70000000000000018</v>
      </c>
    </row>
    <row r="7" spans="1:10" ht="15" customHeight="1">
      <c r="A7" s="345" t="s">
        <v>371</v>
      </c>
      <c r="B7" s="345" t="s">
        <v>368</v>
      </c>
      <c r="C7" s="346">
        <v>2.8</v>
      </c>
      <c r="D7" s="346">
        <v>8.6</v>
      </c>
      <c r="E7" s="346">
        <v>7.8</v>
      </c>
      <c r="F7" s="346">
        <v>2.9</v>
      </c>
      <c r="G7" s="346">
        <v>3.6</v>
      </c>
      <c r="H7" s="347">
        <v>2.1</v>
      </c>
      <c r="I7" s="360">
        <v>2.7</v>
      </c>
      <c r="J7" s="348">
        <v>0.60000000000000009</v>
      </c>
    </row>
    <row r="8" spans="1:10" ht="15" customHeight="1">
      <c r="A8" s="345" t="s">
        <v>372</v>
      </c>
      <c r="B8" s="345" t="s">
        <v>2</v>
      </c>
      <c r="C8" s="346">
        <v>8</v>
      </c>
      <c r="D8" s="346">
        <v>6.3</v>
      </c>
      <c r="E8" s="346">
        <v>6.4</v>
      </c>
      <c r="F8" s="346">
        <v>7</v>
      </c>
      <c r="G8" s="346">
        <v>7.4</v>
      </c>
      <c r="H8" s="347">
        <v>7.1</v>
      </c>
      <c r="I8" s="360">
        <v>7.4</v>
      </c>
      <c r="J8" s="348">
        <v>0.30000000000000071</v>
      </c>
    </row>
    <row r="9" spans="1:10" ht="15" customHeight="1">
      <c r="A9" s="349" t="s">
        <v>373</v>
      </c>
      <c r="B9" s="349" t="s">
        <v>2</v>
      </c>
      <c r="C9" s="350">
        <v>-0.1</v>
      </c>
      <c r="D9" s="351">
        <v>1.71</v>
      </c>
      <c r="E9" s="351">
        <v>3.08</v>
      </c>
      <c r="F9" s="351">
        <v>2.8</v>
      </c>
      <c r="G9" s="351">
        <v>3</v>
      </c>
      <c r="H9" s="350">
        <v>3.2</v>
      </c>
      <c r="I9" s="362">
        <v>3</v>
      </c>
      <c r="J9" s="352">
        <v>-0.20000000000000018</v>
      </c>
    </row>
    <row r="10" spans="1:10" ht="15" customHeight="1">
      <c r="A10" s="342" t="s">
        <v>374</v>
      </c>
      <c r="B10" s="342"/>
      <c r="C10" s="343"/>
      <c r="D10" s="343"/>
      <c r="E10" s="346"/>
      <c r="F10" s="346"/>
      <c r="G10" s="346"/>
      <c r="H10" s="353"/>
      <c r="I10" s="353"/>
    </row>
    <row r="11" spans="1:10" ht="15" customHeight="1"/>
    <row r="12" spans="1:10" ht="15" customHeight="1"/>
    <row r="13" spans="1:10" ht="15" customHeight="1"/>
  </sheetData>
  <mergeCells count="6">
    <mergeCell ref="H2:I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156C6-2FA0-4BFC-937A-A7F59EB97669}">
  <dimension ref="A1:M7"/>
  <sheetViews>
    <sheetView showGridLines="0" workbookViewId="0"/>
  </sheetViews>
  <sheetFormatPr baseColWidth="10" defaultRowHeight="15.75"/>
  <cols>
    <col min="1" max="1" width="1.625" customWidth="1"/>
    <col min="2" max="2" width="44.875" customWidth="1"/>
    <col min="3" max="6" width="8.375" customWidth="1"/>
    <col min="7" max="7" width="2" customWidth="1"/>
    <col min="8" max="8" width="8.375" customWidth="1"/>
    <col min="9" max="9" width="1.25" customWidth="1"/>
    <col min="10" max="13" width="8.375" customWidth="1"/>
  </cols>
  <sheetData>
    <row r="1" spans="1:13">
      <c r="A1" s="30" t="s">
        <v>391</v>
      </c>
    </row>
    <row r="2" spans="1:13" ht="15" customHeight="1">
      <c r="A2" s="393" t="s">
        <v>228</v>
      </c>
      <c r="B2" s="393"/>
      <c r="C2" s="396" t="s">
        <v>6</v>
      </c>
      <c r="D2" s="396"/>
      <c r="E2" s="396"/>
      <c r="F2" s="396"/>
      <c r="G2" s="3"/>
      <c r="H2" s="189" t="s">
        <v>7</v>
      </c>
      <c r="I2" s="3"/>
      <c r="J2" s="396" t="s">
        <v>8</v>
      </c>
      <c r="K2" s="396"/>
      <c r="L2" s="396"/>
      <c r="M2" s="396"/>
    </row>
    <row r="3" spans="1:13" ht="15" customHeight="1">
      <c r="A3" s="394"/>
      <c r="B3" s="394"/>
      <c r="C3" s="3" t="s">
        <v>9</v>
      </c>
      <c r="D3" s="3" t="s">
        <v>10</v>
      </c>
      <c r="E3" s="418" t="s">
        <v>0</v>
      </c>
      <c r="F3" s="418"/>
      <c r="G3" s="2"/>
      <c r="H3" s="2" t="s">
        <v>11</v>
      </c>
      <c r="I3" s="2"/>
      <c r="J3" s="398" t="s">
        <v>12</v>
      </c>
      <c r="K3" s="398"/>
      <c r="L3" s="419" t="s">
        <v>0</v>
      </c>
      <c r="M3" s="419"/>
    </row>
    <row r="4" spans="1:13" ht="15" customHeight="1">
      <c r="A4" s="395"/>
      <c r="B4" s="395"/>
      <c r="C4" s="4">
        <v>2025</v>
      </c>
      <c r="D4" s="4">
        <v>2026</v>
      </c>
      <c r="E4" s="5" t="s">
        <v>1</v>
      </c>
      <c r="F4" s="5" t="s">
        <v>2</v>
      </c>
      <c r="G4" s="4"/>
      <c r="H4" s="6">
        <v>2026</v>
      </c>
      <c r="I4" s="6"/>
      <c r="J4" s="4">
        <v>2025</v>
      </c>
      <c r="K4" s="4">
        <v>2026</v>
      </c>
      <c r="L4" s="5" t="s">
        <v>1</v>
      </c>
      <c r="M4" s="5" t="s">
        <v>2</v>
      </c>
    </row>
    <row r="5" spans="1:13" ht="15" customHeight="1">
      <c r="A5" s="14" t="s">
        <v>3</v>
      </c>
      <c r="B5" s="14"/>
      <c r="C5" s="15">
        <v>205819.5</v>
      </c>
      <c r="D5" s="15">
        <v>260388.3</v>
      </c>
      <c r="E5" s="16">
        <v>54568.799999999988</v>
      </c>
      <c r="F5" s="17">
        <v>0.26512939736030838</v>
      </c>
      <c r="G5" s="18"/>
      <c r="H5" s="15">
        <v>27346</v>
      </c>
      <c r="I5" s="18"/>
      <c r="J5" s="15">
        <v>35687.300000000003</v>
      </c>
      <c r="K5" s="15">
        <v>72033</v>
      </c>
      <c r="L5" s="16">
        <v>36345.699999999997</v>
      </c>
      <c r="M5" s="20">
        <v>1.018</v>
      </c>
    </row>
    <row r="6" spans="1:13" ht="15" customHeight="1">
      <c r="A6" s="14" t="s">
        <v>4</v>
      </c>
      <c r="B6" s="14"/>
      <c r="C6" s="15">
        <v>220213.2</v>
      </c>
      <c r="D6" s="15">
        <v>278670.2</v>
      </c>
      <c r="E6" s="16">
        <v>58457</v>
      </c>
      <c r="F6" s="17">
        <v>0.26545638499417845</v>
      </c>
      <c r="G6" s="18"/>
      <c r="H6" s="15">
        <v>26410.9</v>
      </c>
      <c r="I6" s="18"/>
      <c r="J6" s="15">
        <v>51801.5</v>
      </c>
      <c r="K6" s="15">
        <v>84676.7</v>
      </c>
      <c r="L6" s="16">
        <v>32875.199999999997</v>
      </c>
      <c r="M6" s="20">
        <v>0.63500000000000001</v>
      </c>
    </row>
    <row r="7" spans="1:13" ht="15" customHeight="1">
      <c r="A7" s="145" t="s">
        <v>229</v>
      </c>
      <c r="B7" s="145"/>
      <c r="C7" s="146">
        <v>14393.700000000012</v>
      </c>
      <c r="D7" s="146">
        <v>18281.900000000023</v>
      </c>
      <c r="E7" s="147">
        <v>3888.2000000000116</v>
      </c>
      <c r="F7" s="148"/>
      <c r="G7" s="149"/>
      <c r="H7" s="146">
        <v>-935.1</v>
      </c>
      <c r="I7" s="149"/>
      <c r="J7" s="146">
        <v>16114.2</v>
      </c>
      <c r="K7" s="146">
        <v>12643.7</v>
      </c>
      <c r="L7" s="150">
        <v>-3470.5</v>
      </c>
      <c r="M7" s="151"/>
    </row>
  </sheetData>
  <mergeCells count="6">
    <mergeCell ref="A2:B4"/>
    <mergeCell ref="C2:F2"/>
    <mergeCell ref="J2:M2"/>
    <mergeCell ref="E3:F3"/>
    <mergeCell ref="J3:K3"/>
    <mergeCell ref="L3:M3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9C719-AB54-4879-9419-29C4C71A3BB0}">
  <dimension ref="A1:T70"/>
  <sheetViews>
    <sheetView showGridLines="0" zoomScaleNormal="100" zoomScalePageLayoutView="70" workbookViewId="0"/>
  </sheetViews>
  <sheetFormatPr baseColWidth="10" defaultColWidth="10" defaultRowHeight="12.75"/>
  <cols>
    <col min="1" max="1" width="3.25" style="246" customWidth="1"/>
    <col min="2" max="2" width="30.75" style="246" bestFit="1" customWidth="1"/>
    <col min="3" max="10" width="10" style="246" customWidth="1"/>
    <col min="11" max="11" width="1.25" style="247" hidden="1" customWidth="1"/>
    <col min="12" max="17" width="10" style="246" hidden="1" customWidth="1"/>
    <col min="18" max="18" width="0.875" style="246" customWidth="1"/>
    <col min="19" max="16384" width="10" style="246"/>
  </cols>
  <sheetData>
    <row r="1" spans="1:11" ht="15.75" customHeight="1" thickBot="1">
      <c r="A1" s="388" t="s">
        <v>384</v>
      </c>
      <c r="B1" s="389"/>
      <c r="C1" s="389"/>
      <c r="D1" s="389"/>
      <c r="E1" s="389"/>
      <c r="F1" s="389"/>
      <c r="G1" s="389"/>
      <c r="H1" s="389"/>
      <c r="I1" s="389"/>
      <c r="J1" s="389"/>
    </row>
    <row r="2" spans="1:11">
      <c r="A2" s="248"/>
      <c r="B2" s="248"/>
      <c r="C2" s="422" t="s">
        <v>246</v>
      </c>
      <c r="D2" s="422"/>
      <c r="E2" s="422"/>
      <c r="F2" s="423" t="s">
        <v>247</v>
      </c>
      <c r="G2" s="422"/>
      <c r="H2" s="422"/>
      <c r="I2" s="422"/>
      <c r="J2" s="335" t="s">
        <v>248</v>
      </c>
    </row>
    <row r="3" spans="1:11">
      <c r="C3" s="430" t="s">
        <v>249</v>
      </c>
      <c r="D3" s="420" t="s">
        <v>250</v>
      </c>
      <c r="E3" s="420"/>
      <c r="F3" s="432" t="s">
        <v>251</v>
      </c>
      <c r="G3" s="433"/>
      <c r="H3" s="433"/>
      <c r="I3" s="433"/>
      <c r="J3" s="420" t="s">
        <v>252</v>
      </c>
    </row>
    <row r="4" spans="1:11" s="252" customFormat="1" ht="51.75" thickBot="1">
      <c r="A4" s="249" t="s">
        <v>253</v>
      </c>
      <c r="B4" s="250" t="s">
        <v>254</v>
      </c>
      <c r="C4" s="431"/>
      <c r="D4" s="336" t="s">
        <v>255</v>
      </c>
      <c r="E4" s="337" t="s">
        <v>256</v>
      </c>
      <c r="F4" s="338" t="s">
        <v>257</v>
      </c>
      <c r="G4" s="339" t="s">
        <v>258</v>
      </c>
      <c r="H4" s="339" t="s">
        <v>259</v>
      </c>
      <c r="I4" s="339" t="s">
        <v>260</v>
      </c>
      <c r="J4" s="421"/>
      <c r="K4" s="251"/>
    </row>
    <row r="5" spans="1:11">
      <c r="A5" s="253"/>
      <c r="B5" s="253"/>
      <c r="C5" s="254"/>
      <c r="D5" s="254"/>
      <c r="E5" s="255" t="s">
        <v>261</v>
      </c>
      <c r="F5" s="256" t="s">
        <v>262</v>
      </c>
      <c r="G5" s="254"/>
      <c r="H5" s="254"/>
      <c r="I5" s="254"/>
      <c r="J5" s="254"/>
    </row>
    <row r="6" spans="1:11">
      <c r="A6" s="253" t="s">
        <v>263</v>
      </c>
      <c r="B6" s="253"/>
      <c r="C6" s="257">
        <v>0</v>
      </c>
      <c r="D6" s="257">
        <v>96.8</v>
      </c>
      <c r="E6" s="258">
        <v>0.50463690999999999</v>
      </c>
      <c r="F6" s="257">
        <v>0</v>
      </c>
      <c r="G6" s="257">
        <v>0</v>
      </c>
      <c r="H6" s="257">
        <v>0</v>
      </c>
      <c r="I6" s="257">
        <v>0</v>
      </c>
      <c r="J6" s="257">
        <v>0</v>
      </c>
    </row>
    <row r="7" spans="1:11">
      <c r="A7" s="259">
        <v>1</v>
      </c>
      <c r="B7" s="256" t="s">
        <v>264</v>
      </c>
      <c r="C7" s="260">
        <v>0</v>
      </c>
      <c r="D7" s="261">
        <v>0.1</v>
      </c>
      <c r="E7" s="262">
        <v>0.4</v>
      </c>
      <c r="F7" s="260">
        <v>0</v>
      </c>
      <c r="G7" s="260">
        <v>0</v>
      </c>
      <c r="H7" s="260">
        <v>0</v>
      </c>
      <c r="I7" s="260">
        <v>0</v>
      </c>
      <c r="J7" s="261">
        <v>0</v>
      </c>
    </row>
    <row r="8" spans="1:11">
      <c r="A8" s="259">
        <v>2</v>
      </c>
      <c r="B8" s="256" t="s">
        <v>265</v>
      </c>
      <c r="C8" s="260">
        <v>0</v>
      </c>
      <c r="D8" s="261">
        <v>0</v>
      </c>
      <c r="E8" s="262">
        <v>0</v>
      </c>
      <c r="F8" s="260">
        <v>0</v>
      </c>
      <c r="G8" s="260">
        <v>0</v>
      </c>
      <c r="H8" s="260">
        <v>0</v>
      </c>
      <c r="I8" s="260">
        <v>0</v>
      </c>
      <c r="J8" s="261">
        <v>0</v>
      </c>
    </row>
    <row r="9" spans="1:11">
      <c r="A9" s="259">
        <v>3</v>
      </c>
      <c r="B9" s="256" t="s">
        <v>266</v>
      </c>
      <c r="C9" s="260">
        <v>0</v>
      </c>
      <c r="D9" s="261">
        <v>0</v>
      </c>
      <c r="E9" s="262">
        <v>0</v>
      </c>
      <c r="F9" s="260">
        <v>0</v>
      </c>
      <c r="G9" s="260">
        <v>0</v>
      </c>
      <c r="H9" s="260">
        <v>0</v>
      </c>
      <c r="I9" s="260">
        <v>0</v>
      </c>
      <c r="J9" s="261">
        <v>0</v>
      </c>
    </row>
    <row r="10" spans="1:11">
      <c r="A10" s="259">
        <v>4</v>
      </c>
      <c r="B10" s="256" t="s">
        <v>267</v>
      </c>
      <c r="C10" s="260">
        <v>0</v>
      </c>
      <c r="D10" s="261">
        <v>0</v>
      </c>
      <c r="E10" s="262">
        <v>0</v>
      </c>
      <c r="F10" s="260">
        <v>0</v>
      </c>
      <c r="G10" s="260">
        <v>0</v>
      </c>
      <c r="H10" s="260">
        <v>0</v>
      </c>
      <c r="I10" s="260">
        <v>0</v>
      </c>
      <c r="J10" s="261">
        <v>0</v>
      </c>
    </row>
    <row r="11" spans="1:11">
      <c r="A11" s="259">
        <v>5</v>
      </c>
      <c r="B11" s="256" t="s">
        <v>268</v>
      </c>
      <c r="C11" s="260">
        <v>0</v>
      </c>
      <c r="D11" s="261">
        <v>0</v>
      </c>
      <c r="E11" s="262">
        <v>0.1</v>
      </c>
      <c r="F11" s="260">
        <v>0</v>
      </c>
      <c r="G11" s="260">
        <v>0</v>
      </c>
      <c r="H11" s="260">
        <v>0</v>
      </c>
      <c r="I11" s="260">
        <v>0</v>
      </c>
      <c r="J11" s="261">
        <v>0</v>
      </c>
    </row>
    <row r="12" spans="1:11">
      <c r="A12" s="259">
        <v>6</v>
      </c>
      <c r="B12" s="246" t="s">
        <v>269</v>
      </c>
      <c r="C12" s="260">
        <v>0</v>
      </c>
      <c r="D12" s="261">
        <v>0</v>
      </c>
      <c r="E12" s="262">
        <v>0</v>
      </c>
      <c r="F12" s="260">
        <v>0</v>
      </c>
      <c r="G12" s="260">
        <v>0</v>
      </c>
      <c r="H12" s="260">
        <v>0</v>
      </c>
      <c r="I12" s="260">
        <v>0</v>
      </c>
      <c r="J12" s="261">
        <v>0</v>
      </c>
    </row>
    <row r="13" spans="1:11">
      <c r="A13" s="254">
        <v>10</v>
      </c>
      <c r="B13" s="246" t="s">
        <v>270</v>
      </c>
      <c r="C13" s="260">
        <v>0</v>
      </c>
      <c r="D13" s="261">
        <v>1.7</v>
      </c>
      <c r="E13" s="262">
        <v>0</v>
      </c>
      <c r="F13" s="260">
        <v>0</v>
      </c>
      <c r="G13" s="260">
        <v>0</v>
      </c>
      <c r="H13" s="260">
        <v>0</v>
      </c>
      <c r="I13" s="260">
        <v>0</v>
      </c>
      <c r="J13" s="261">
        <v>0</v>
      </c>
    </row>
    <row r="14" spans="1:11">
      <c r="A14" s="254">
        <v>11</v>
      </c>
      <c r="B14" s="246" t="s">
        <v>271</v>
      </c>
      <c r="C14" s="260">
        <v>0</v>
      </c>
      <c r="D14" s="261">
        <v>0</v>
      </c>
      <c r="E14" s="262">
        <v>0</v>
      </c>
      <c r="F14" s="260">
        <v>0</v>
      </c>
      <c r="G14" s="260">
        <v>0</v>
      </c>
      <c r="H14" s="260">
        <v>0</v>
      </c>
      <c r="I14" s="260">
        <v>0</v>
      </c>
      <c r="J14" s="261">
        <v>0</v>
      </c>
    </row>
    <row r="15" spans="1:11">
      <c r="A15" s="254">
        <v>12</v>
      </c>
      <c r="B15" s="246" t="s">
        <v>272</v>
      </c>
      <c r="C15" s="260">
        <v>0</v>
      </c>
      <c r="D15" s="261">
        <v>10</v>
      </c>
      <c r="E15" s="262">
        <v>0</v>
      </c>
      <c r="F15" s="260">
        <v>0</v>
      </c>
      <c r="G15" s="260">
        <v>0</v>
      </c>
      <c r="H15" s="260">
        <v>0</v>
      </c>
      <c r="I15" s="260">
        <v>0</v>
      </c>
      <c r="J15" s="261">
        <v>0</v>
      </c>
    </row>
    <row r="16" spans="1:11">
      <c r="A16" s="254">
        <v>13</v>
      </c>
      <c r="B16" s="246" t="s">
        <v>273</v>
      </c>
      <c r="C16" s="260">
        <v>0</v>
      </c>
      <c r="D16" s="261">
        <v>0</v>
      </c>
      <c r="E16" s="262">
        <v>0</v>
      </c>
      <c r="F16" s="260">
        <v>0</v>
      </c>
      <c r="G16" s="260">
        <v>0</v>
      </c>
      <c r="H16" s="260">
        <v>0</v>
      </c>
      <c r="I16" s="260">
        <v>0</v>
      </c>
      <c r="J16" s="261">
        <v>0</v>
      </c>
    </row>
    <row r="17" spans="1:11">
      <c r="A17" s="254">
        <v>14</v>
      </c>
      <c r="B17" s="246" t="s">
        <v>274</v>
      </c>
      <c r="C17" s="260">
        <v>0</v>
      </c>
      <c r="D17" s="261">
        <v>0</v>
      </c>
      <c r="E17" s="262">
        <v>0</v>
      </c>
      <c r="F17" s="260">
        <v>0</v>
      </c>
      <c r="G17" s="260">
        <v>0</v>
      </c>
      <c r="H17" s="260">
        <v>0</v>
      </c>
      <c r="I17" s="260">
        <v>0</v>
      </c>
      <c r="J17" s="261">
        <v>0</v>
      </c>
    </row>
    <row r="18" spans="1:11">
      <c r="A18" s="254">
        <v>15</v>
      </c>
      <c r="B18" s="246" t="s">
        <v>275</v>
      </c>
      <c r="C18" s="260">
        <v>0</v>
      </c>
      <c r="D18" s="261">
        <v>0</v>
      </c>
      <c r="E18" s="262">
        <v>4.22741E-3</v>
      </c>
      <c r="F18" s="260">
        <v>0</v>
      </c>
      <c r="G18" s="260">
        <v>0</v>
      </c>
      <c r="H18" s="260">
        <v>0</v>
      </c>
      <c r="I18" s="260">
        <v>0</v>
      </c>
      <c r="J18" s="261">
        <v>0</v>
      </c>
    </row>
    <row r="19" spans="1:11">
      <c r="A19" s="254">
        <v>16</v>
      </c>
      <c r="B19" s="246" t="s">
        <v>276</v>
      </c>
      <c r="C19" s="260">
        <v>0</v>
      </c>
      <c r="D19" s="261">
        <v>0</v>
      </c>
      <c r="E19" s="262">
        <v>4.0949999999999998E-4</v>
      </c>
      <c r="F19" s="260">
        <v>0</v>
      </c>
      <c r="G19" s="260">
        <v>0</v>
      </c>
      <c r="H19" s="260">
        <v>0</v>
      </c>
      <c r="I19" s="260">
        <v>0</v>
      </c>
      <c r="J19" s="261">
        <v>0</v>
      </c>
    </row>
    <row r="20" spans="1:11">
      <c r="A20" s="254">
        <v>17</v>
      </c>
      <c r="B20" s="246" t="s">
        <v>277</v>
      </c>
      <c r="C20" s="260">
        <v>0</v>
      </c>
      <c r="D20" s="261">
        <v>85</v>
      </c>
      <c r="E20" s="262">
        <v>0</v>
      </c>
      <c r="F20" s="260">
        <v>0</v>
      </c>
      <c r="G20" s="260">
        <v>0</v>
      </c>
      <c r="H20" s="260">
        <v>0</v>
      </c>
      <c r="I20" s="260">
        <v>0</v>
      </c>
      <c r="J20" s="261">
        <v>0</v>
      </c>
    </row>
    <row r="21" spans="1:11" s="252" customFormat="1">
      <c r="A21" s="254">
        <v>18</v>
      </c>
      <c r="B21" s="246" t="s">
        <v>278</v>
      </c>
      <c r="C21" s="260">
        <v>0</v>
      </c>
      <c r="D21" s="261">
        <v>0</v>
      </c>
      <c r="E21" s="262">
        <v>0</v>
      </c>
      <c r="F21" s="260">
        <v>0</v>
      </c>
      <c r="G21" s="260">
        <v>0</v>
      </c>
      <c r="H21" s="260">
        <v>0</v>
      </c>
      <c r="I21" s="260">
        <v>0</v>
      </c>
      <c r="J21" s="261">
        <v>0</v>
      </c>
      <c r="K21" s="251"/>
    </row>
    <row r="22" spans="1:11">
      <c r="A22" s="263"/>
      <c r="B22" s="263"/>
      <c r="C22" s="264"/>
      <c r="D22" s="264"/>
      <c r="E22" s="265"/>
      <c r="F22" s="264"/>
      <c r="G22" s="264"/>
      <c r="H22" s="264"/>
      <c r="I22" s="264"/>
      <c r="J22" s="266"/>
    </row>
    <row r="23" spans="1:11">
      <c r="A23" s="253" t="s">
        <v>32</v>
      </c>
      <c r="B23" s="253"/>
      <c r="C23" s="257">
        <v>7.8000000000000009E-4</v>
      </c>
      <c r="D23" s="257">
        <v>2.8620365799999998</v>
      </c>
      <c r="E23" s="258">
        <v>34.125045410000006</v>
      </c>
      <c r="F23" s="257">
        <v>0</v>
      </c>
      <c r="G23" s="257">
        <v>7.8000000000000009E-4</v>
      </c>
      <c r="H23" s="257">
        <v>0</v>
      </c>
      <c r="I23" s="257">
        <v>0</v>
      </c>
      <c r="J23" s="257">
        <v>7.8000000000000009E-4</v>
      </c>
    </row>
    <row r="24" spans="1:11">
      <c r="A24" s="254">
        <v>20</v>
      </c>
      <c r="B24" s="246" t="s">
        <v>279</v>
      </c>
      <c r="C24" s="260">
        <v>0</v>
      </c>
      <c r="D24" s="261">
        <v>0</v>
      </c>
      <c r="E24" s="262">
        <v>0.21445561000000002</v>
      </c>
      <c r="F24" s="260">
        <v>0</v>
      </c>
      <c r="G24" s="260">
        <v>0</v>
      </c>
      <c r="H24" s="260">
        <v>0</v>
      </c>
      <c r="I24" s="260">
        <v>0</v>
      </c>
      <c r="J24" s="261">
        <v>0</v>
      </c>
    </row>
    <row r="25" spans="1:11">
      <c r="A25" s="254">
        <v>21</v>
      </c>
      <c r="B25" s="246" t="s">
        <v>280</v>
      </c>
      <c r="C25" s="260">
        <v>7.8000000000000009E-4</v>
      </c>
      <c r="D25" s="261">
        <v>7.8000000000000009E-4</v>
      </c>
      <c r="E25" s="262">
        <v>21.783512910000002</v>
      </c>
      <c r="F25" s="260">
        <v>0</v>
      </c>
      <c r="G25" s="260">
        <v>7.8000000000000009E-4</v>
      </c>
      <c r="H25" s="260">
        <v>0</v>
      </c>
      <c r="I25" s="260">
        <v>0</v>
      </c>
      <c r="J25" s="261">
        <v>7.8000000000000009E-4</v>
      </c>
    </row>
    <row r="26" spans="1:11">
      <c r="A26" s="254">
        <v>22</v>
      </c>
      <c r="B26" s="246" t="s">
        <v>281</v>
      </c>
      <c r="C26" s="260">
        <v>0</v>
      </c>
      <c r="D26" s="261">
        <v>0</v>
      </c>
      <c r="E26" s="262">
        <v>0</v>
      </c>
      <c r="F26" s="260">
        <v>0</v>
      </c>
      <c r="G26" s="260">
        <v>0</v>
      </c>
      <c r="H26" s="260">
        <v>0</v>
      </c>
      <c r="I26" s="260">
        <v>0</v>
      </c>
      <c r="J26" s="261">
        <v>0</v>
      </c>
    </row>
    <row r="27" spans="1:11">
      <c r="A27" s="254">
        <v>23</v>
      </c>
      <c r="B27" s="246" t="s">
        <v>282</v>
      </c>
      <c r="C27" s="260">
        <v>0</v>
      </c>
      <c r="D27" s="261">
        <v>0</v>
      </c>
      <c r="E27" s="262">
        <v>5.7076890000000005E-2</v>
      </c>
      <c r="F27" s="260">
        <v>0</v>
      </c>
      <c r="G27" s="260">
        <v>0</v>
      </c>
      <c r="H27" s="260">
        <v>0</v>
      </c>
      <c r="I27" s="260">
        <v>0</v>
      </c>
      <c r="J27" s="261">
        <v>0</v>
      </c>
    </row>
    <row r="28" spans="1:11">
      <c r="A28" s="254">
        <v>24</v>
      </c>
      <c r="B28" s="246" t="s">
        <v>283</v>
      </c>
      <c r="C28" s="260">
        <v>0</v>
      </c>
      <c r="D28" s="261">
        <v>2.86125658</v>
      </c>
      <c r="E28" s="262">
        <v>7.0000000000000007E-2</v>
      </c>
      <c r="F28" s="260">
        <v>0</v>
      </c>
      <c r="G28" s="260">
        <v>0</v>
      </c>
      <c r="H28" s="260">
        <v>0</v>
      </c>
      <c r="I28" s="260">
        <v>0</v>
      </c>
      <c r="J28" s="261">
        <v>0</v>
      </c>
    </row>
    <row r="29" spans="1:11" s="252" customFormat="1">
      <c r="A29" s="254">
        <v>25</v>
      </c>
      <c r="B29" s="246" t="s">
        <v>284</v>
      </c>
      <c r="C29" s="260">
        <v>0</v>
      </c>
      <c r="D29" s="261">
        <v>0</v>
      </c>
      <c r="E29" s="262">
        <v>12</v>
      </c>
      <c r="F29" s="260">
        <v>0</v>
      </c>
      <c r="G29" s="260">
        <v>0</v>
      </c>
      <c r="H29" s="260">
        <v>0</v>
      </c>
      <c r="I29" s="260">
        <v>0</v>
      </c>
      <c r="J29" s="261">
        <v>0</v>
      </c>
      <c r="K29" s="251"/>
    </row>
    <row r="30" spans="1:11">
      <c r="A30" s="263"/>
      <c r="B30" s="263"/>
      <c r="C30" s="264"/>
      <c r="D30" s="266"/>
      <c r="E30" s="265"/>
      <c r="F30" s="264"/>
      <c r="G30" s="264"/>
      <c r="H30" s="264"/>
      <c r="I30" s="264"/>
      <c r="J30" s="266"/>
    </row>
    <row r="31" spans="1:11">
      <c r="A31" s="253" t="s">
        <v>33</v>
      </c>
      <c r="B31" s="253"/>
      <c r="C31" s="257">
        <v>0</v>
      </c>
      <c r="D31" s="257">
        <v>0</v>
      </c>
      <c r="E31" s="258">
        <v>30.27</v>
      </c>
      <c r="F31" s="257">
        <v>0</v>
      </c>
      <c r="G31" s="257">
        <v>0</v>
      </c>
      <c r="H31" s="257">
        <v>0</v>
      </c>
      <c r="I31" s="257">
        <v>0</v>
      </c>
      <c r="J31" s="257">
        <v>0</v>
      </c>
    </row>
    <row r="32" spans="1:11">
      <c r="A32" s="254">
        <v>30</v>
      </c>
      <c r="B32" s="246" t="s">
        <v>285</v>
      </c>
      <c r="C32" s="260">
        <v>0</v>
      </c>
      <c r="D32" s="261">
        <v>0</v>
      </c>
      <c r="E32" s="262">
        <v>20</v>
      </c>
      <c r="F32" s="260">
        <v>0</v>
      </c>
      <c r="G32" s="260">
        <v>0</v>
      </c>
      <c r="H32" s="260">
        <v>0</v>
      </c>
      <c r="I32" s="260">
        <v>0</v>
      </c>
      <c r="J32" s="261">
        <v>0</v>
      </c>
    </row>
    <row r="33" spans="1:11">
      <c r="A33" s="254">
        <v>31</v>
      </c>
      <c r="B33" s="246" t="s">
        <v>286</v>
      </c>
      <c r="C33" s="260">
        <v>0</v>
      </c>
      <c r="D33" s="261">
        <v>0</v>
      </c>
      <c r="E33" s="262">
        <v>9.120000000000001</v>
      </c>
      <c r="F33" s="260">
        <v>0</v>
      </c>
      <c r="G33" s="260">
        <v>0</v>
      </c>
      <c r="H33" s="260">
        <v>0</v>
      </c>
      <c r="I33" s="260">
        <v>0</v>
      </c>
      <c r="J33" s="261">
        <v>0</v>
      </c>
    </row>
    <row r="34" spans="1:11">
      <c r="A34" s="254">
        <v>32</v>
      </c>
      <c r="B34" s="246" t="s">
        <v>287</v>
      </c>
      <c r="C34" s="260">
        <v>0</v>
      </c>
      <c r="D34" s="261">
        <v>0</v>
      </c>
      <c r="E34" s="262">
        <v>0</v>
      </c>
      <c r="F34" s="260">
        <v>0</v>
      </c>
      <c r="G34" s="260">
        <v>0</v>
      </c>
      <c r="H34" s="260">
        <v>0</v>
      </c>
      <c r="I34" s="260">
        <v>0</v>
      </c>
      <c r="J34" s="261">
        <v>0</v>
      </c>
    </row>
    <row r="35" spans="1:11">
      <c r="A35" s="254">
        <v>33</v>
      </c>
      <c r="B35" s="246" t="s">
        <v>288</v>
      </c>
      <c r="C35" s="260">
        <v>0</v>
      </c>
      <c r="D35" s="261">
        <v>0</v>
      </c>
      <c r="E35" s="262">
        <v>0</v>
      </c>
      <c r="F35" s="260">
        <v>0</v>
      </c>
      <c r="G35" s="260">
        <v>0</v>
      </c>
      <c r="H35" s="260">
        <v>0</v>
      </c>
      <c r="I35" s="260">
        <v>0</v>
      </c>
      <c r="J35" s="261">
        <v>0</v>
      </c>
    </row>
    <row r="36" spans="1:11" s="252" customFormat="1">
      <c r="A36" s="254">
        <v>34</v>
      </c>
      <c r="B36" s="246" t="s">
        <v>289</v>
      </c>
      <c r="C36" s="260">
        <v>0</v>
      </c>
      <c r="D36" s="261">
        <v>0</v>
      </c>
      <c r="E36" s="262">
        <v>1.1499999999999999</v>
      </c>
      <c r="F36" s="260">
        <v>0</v>
      </c>
      <c r="G36" s="260">
        <v>0</v>
      </c>
      <c r="H36" s="260">
        <v>0</v>
      </c>
      <c r="I36" s="260">
        <v>0</v>
      </c>
      <c r="J36" s="261">
        <v>0</v>
      </c>
      <c r="K36" s="251"/>
    </row>
    <row r="37" spans="1:11">
      <c r="A37" s="263"/>
      <c r="B37" s="263"/>
      <c r="C37" s="264"/>
      <c r="D37" s="266"/>
      <c r="E37" s="265"/>
      <c r="F37" s="264"/>
      <c r="G37" s="264"/>
      <c r="H37" s="264"/>
      <c r="I37" s="264"/>
      <c r="J37" s="266"/>
    </row>
    <row r="38" spans="1:11">
      <c r="A38" s="253" t="s">
        <v>34</v>
      </c>
      <c r="B38" s="253"/>
      <c r="C38" s="257">
        <v>56.234999999999999</v>
      </c>
      <c r="D38" s="257">
        <v>116.17400000000001</v>
      </c>
      <c r="E38" s="258">
        <v>278.29954455999996</v>
      </c>
      <c r="F38" s="257">
        <v>56.234999999999999</v>
      </c>
      <c r="G38" s="257">
        <v>0</v>
      </c>
      <c r="H38" s="257">
        <v>0</v>
      </c>
      <c r="I38" s="257">
        <v>0</v>
      </c>
      <c r="J38" s="257">
        <v>56.234999999999999</v>
      </c>
    </row>
    <row r="39" spans="1:11">
      <c r="A39" s="254">
        <v>40</v>
      </c>
      <c r="B39" s="246" t="s">
        <v>290</v>
      </c>
      <c r="C39" s="260">
        <v>0</v>
      </c>
      <c r="D39" s="261">
        <v>0</v>
      </c>
      <c r="E39" s="262">
        <v>22.462460650000001</v>
      </c>
      <c r="F39" s="260">
        <v>0</v>
      </c>
      <c r="G39" s="260">
        <v>0</v>
      </c>
      <c r="H39" s="260">
        <v>0</v>
      </c>
      <c r="I39" s="260">
        <v>0</v>
      </c>
      <c r="J39" s="261">
        <v>0</v>
      </c>
    </row>
    <row r="40" spans="1:11">
      <c r="A40" s="254">
        <v>41</v>
      </c>
      <c r="B40" s="246" t="s">
        <v>291</v>
      </c>
      <c r="C40" s="260">
        <v>0</v>
      </c>
      <c r="D40" s="261">
        <v>0</v>
      </c>
      <c r="E40" s="262">
        <v>0</v>
      </c>
      <c r="F40" s="260">
        <v>0</v>
      </c>
      <c r="G40" s="260">
        <v>0</v>
      </c>
      <c r="H40" s="260">
        <v>0</v>
      </c>
      <c r="I40" s="260">
        <v>0</v>
      </c>
      <c r="J40" s="261">
        <v>0</v>
      </c>
    </row>
    <row r="41" spans="1:11">
      <c r="A41" s="254">
        <v>42</v>
      </c>
      <c r="B41" s="246" t="s">
        <v>292</v>
      </c>
      <c r="C41" s="260">
        <v>0</v>
      </c>
      <c r="D41" s="261">
        <v>0</v>
      </c>
      <c r="E41" s="262">
        <v>49.067264870000002</v>
      </c>
      <c r="F41" s="260">
        <v>0</v>
      </c>
      <c r="G41" s="260">
        <v>0</v>
      </c>
      <c r="H41" s="260">
        <v>0</v>
      </c>
      <c r="I41" s="260">
        <v>0</v>
      </c>
      <c r="J41" s="261">
        <v>0</v>
      </c>
    </row>
    <row r="42" spans="1:11">
      <c r="A42" s="254">
        <v>43</v>
      </c>
      <c r="B42" s="246" t="s">
        <v>293</v>
      </c>
      <c r="C42" s="260">
        <v>56.234999999999999</v>
      </c>
      <c r="D42" s="261">
        <v>116.17400000000001</v>
      </c>
      <c r="E42" s="262">
        <v>11.197000000000001</v>
      </c>
      <c r="F42" s="260">
        <v>56.234999999999999</v>
      </c>
      <c r="G42" s="260">
        <v>0</v>
      </c>
      <c r="H42" s="260">
        <v>0</v>
      </c>
      <c r="I42" s="260">
        <v>0</v>
      </c>
      <c r="J42" s="261">
        <v>56.234999999999999</v>
      </c>
    </row>
    <row r="43" spans="1:11">
      <c r="A43" s="254">
        <v>44</v>
      </c>
      <c r="B43" s="246" t="s">
        <v>294</v>
      </c>
      <c r="C43" s="260">
        <v>0</v>
      </c>
      <c r="D43" s="261">
        <v>0</v>
      </c>
      <c r="E43" s="262">
        <v>0</v>
      </c>
      <c r="F43" s="260">
        <v>0</v>
      </c>
      <c r="G43" s="260">
        <v>0</v>
      </c>
      <c r="H43" s="260">
        <v>0</v>
      </c>
      <c r="I43" s="260">
        <v>0</v>
      </c>
      <c r="J43" s="261">
        <v>0</v>
      </c>
    </row>
    <row r="44" spans="1:11">
      <c r="A44" s="254">
        <v>45</v>
      </c>
      <c r="B44" s="246" t="s">
        <v>295</v>
      </c>
      <c r="C44" s="260">
        <v>0</v>
      </c>
      <c r="D44" s="261">
        <v>0</v>
      </c>
      <c r="E44" s="262">
        <v>195.57281903999998</v>
      </c>
      <c r="F44" s="260">
        <v>0</v>
      </c>
      <c r="G44" s="260">
        <v>0</v>
      </c>
      <c r="H44" s="260">
        <v>0</v>
      </c>
      <c r="I44" s="260">
        <v>0</v>
      </c>
      <c r="J44" s="261">
        <v>0</v>
      </c>
    </row>
    <row r="45" spans="1:11" s="252" customFormat="1">
      <c r="A45" s="254">
        <v>46</v>
      </c>
      <c r="B45" s="246" t="s">
        <v>296</v>
      </c>
      <c r="C45" s="260">
        <v>0</v>
      </c>
      <c r="D45" s="261">
        <v>0</v>
      </c>
      <c r="E45" s="262">
        <v>0</v>
      </c>
      <c r="F45" s="260">
        <v>0</v>
      </c>
      <c r="G45" s="260">
        <v>0</v>
      </c>
      <c r="H45" s="260">
        <v>0</v>
      </c>
      <c r="I45" s="260">
        <v>0</v>
      </c>
      <c r="J45" s="261">
        <v>0</v>
      </c>
      <c r="K45" s="251"/>
    </row>
    <row r="46" spans="1:11">
      <c r="A46" s="263"/>
      <c r="B46" s="263"/>
      <c r="C46" s="264"/>
      <c r="D46" s="266"/>
      <c r="E46" s="265"/>
      <c r="F46" s="264"/>
      <c r="G46" s="264"/>
      <c r="H46" s="264"/>
      <c r="I46" s="264"/>
      <c r="J46" s="266"/>
      <c r="K46" s="246"/>
    </row>
    <row r="47" spans="1:11">
      <c r="A47" s="253" t="s">
        <v>35</v>
      </c>
      <c r="B47" s="253"/>
      <c r="C47" s="257">
        <v>0</v>
      </c>
      <c r="D47" s="257">
        <v>0</v>
      </c>
      <c r="E47" s="258">
        <v>0</v>
      </c>
      <c r="F47" s="257">
        <v>0</v>
      </c>
      <c r="G47" s="257">
        <v>0</v>
      </c>
      <c r="H47" s="257">
        <v>0</v>
      </c>
      <c r="I47" s="257">
        <v>0</v>
      </c>
      <c r="J47" s="257">
        <v>0</v>
      </c>
      <c r="K47" s="246"/>
    </row>
    <row r="48" spans="1:11">
      <c r="A48" s="254">
        <v>51</v>
      </c>
      <c r="B48" s="246" t="s">
        <v>297</v>
      </c>
      <c r="C48" s="260">
        <v>0</v>
      </c>
      <c r="D48" s="261">
        <v>0</v>
      </c>
      <c r="E48" s="262">
        <v>0</v>
      </c>
      <c r="F48" s="260">
        <v>0</v>
      </c>
      <c r="G48" s="260">
        <v>0</v>
      </c>
      <c r="H48" s="260">
        <v>0</v>
      </c>
      <c r="I48" s="260">
        <v>0</v>
      </c>
      <c r="J48" s="261">
        <v>0</v>
      </c>
      <c r="K48" s="246"/>
    </row>
    <row r="49" spans="1:20">
      <c r="A49" s="254">
        <v>58</v>
      </c>
      <c r="B49" s="246" t="s">
        <v>298</v>
      </c>
      <c r="C49" s="260">
        <v>0</v>
      </c>
      <c r="D49" s="261">
        <v>0</v>
      </c>
      <c r="E49" s="262">
        <v>0</v>
      </c>
      <c r="F49" s="260">
        <v>0</v>
      </c>
      <c r="G49" s="260">
        <v>0</v>
      </c>
      <c r="H49" s="260">
        <v>0</v>
      </c>
      <c r="I49" s="260">
        <v>0</v>
      </c>
      <c r="J49" s="261">
        <v>0</v>
      </c>
      <c r="K49" s="246"/>
    </row>
    <row r="50" spans="1:20" ht="12.75" customHeight="1" thickBot="1">
      <c r="A50" s="267"/>
      <c r="B50" s="267"/>
      <c r="C50" s="264"/>
      <c r="D50" s="266"/>
      <c r="E50" s="268"/>
      <c r="F50" s="264"/>
      <c r="G50" s="264"/>
      <c r="H50" s="264"/>
      <c r="I50" s="264"/>
      <c r="J50" s="266"/>
      <c r="K50" s="269"/>
      <c r="L50" s="269"/>
      <c r="M50" s="269"/>
      <c r="N50" s="269"/>
      <c r="O50" s="269"/>
      <c r="P50" s="269"/>
      <c r="Q50" s="269"/>
      <c r="R50" s="269"/>
      <c r="S50" s="269"/>
      <c r="T50" s="269"/>
    </row>
    <row r="51" spans="1:20" ht="12.75" customHeight="1" thickBot="1">
      <c r="A51" s="270"/>
      <c r="B51" s="271" t="s">
        <v>299</v>
      </c>
      <c r="C51" s="272">
        <v>56.235779999999998</v>
      </c>
      <c r="D51" s="273">
        <v>215.83603657999998</v>
      </c>
      <c r="E51" s="273">
        <v>343.19922687999991</v>
      </c>
      <c r="F51" s="274">
        <v>56.234999999999999</v>
      </c>
      <c r="G51" s="272">
        <v>7.8000000000000009E-4</v>
      </c>
      <c r="H51" s="272">
        <v>0</v>
      </c>
      <c r="I51" s="272">
        <v>0</v>
      </c>
      <c r="J51" s="273">
        <v>56.235779999999998</v>
      </c>
      <c r="K51" s="246"/>
    </row>
    <row r="52" spans="1:20" ht="12.75" customHeight="1">
      <c r="B52" s="263"/>
      <c r="C52" s="263" t="s">
        <v>300</v>
      </c>
      <c r="D52" s="426">
        <f>SUM(D51:E51)</f>
        <v>559.0352634599999</v>
      </c>
      <c r="E52" s="427"/>
      <c r="F52" s="424" t="s">
        <v>301</v>
      </c>
      <c r="G52" s="424"/>
      <c r="H52" s="428">
        <f>SUM(H51,I51)</f>
        <v>0</v>
      </c>
      <c r="I52" s="429"/>
      <c r="J52" s="269"/>
      <c r="K52" s="246"/>
    </row>
    <row r="53" spans="1:20" ht="12.75" customHeight="1">
      <c r="F53" s="425"/>
      <c r="G53" s="425"/>
      <c r="K53" s="246"/>
    </row>
    <row r="54" spans="1:20">
      <c r="A54" s="247"/>
      <c r="B54" s="247"/>
      <c r="C54" s="247"/>
      <c r="D54" s="247"/>
      <c r="E54" s="247"/>
      <c r="F54" s="247"/>
      <c r="G54" s="247"/>
      <c r="H54" s="247"/>
      <c r="I54" s="247"/>
      <c r="J54" s="247"/>
      <c r="K54" s="246"/>
    </row>
    <row r="55" spans="1:20">
      <c r="B55" s="247"/>
      <c r="C55" s="247"/>
      <c r="D55" s="247"/>
      <c r="E55" s="247"/>
      <c r="F55" s="247"/>
      <c r="G55" s="247"/>
      <c r="H55" s="247"/>
      <c r="I55" s="247"/>
      <c r="J55" s="247"/>
      <c r="K55" s="246"/>
    </row>
    <row r="56" spans="1:20">
      <c r="A56" s="275"/>
      <c r="B56" s="247"/>
      <c r="C56" s="247"/>
      <c r="D56" s="247"/>
      <c r="E56" s="247"/>
      <c r="F56" s="247"/>
      <c r="G56" s="247"/>
      <c r="H56" s="247"/>
      <c r="I56" s="247"/>
      <c r="J56" s="247"/>
      <c r="K56" s="246"/>
    </row>
    <row r="57" spans="1:20">
      <c r="A57" s="275"/>
      <c r="B57" s="247"/>
      <c r="C57" s="247"/>
      <c r="D57" s="247"/>
      <c r="E57" s="247"/>
      <c r="F57" s="247"/>
      <c r="G57" s="247"/>
      <c r="H57" s="247"/>
      <c r="I57" s="247"/>
      <c r="J57" s="247"/>
      <c r="K57" s="246"/>
    </row>
    <row r="58" spans="1:20">
      <c r="A58" s="275"/>
      <c r="B58" s="247"/>
      <c r="C58" s="247"/>
      <c r="D58" s="247"/>
      <c r="E58" s="247"/>
      <c r="F58" s="247"/>
      <c r="G58" s="247"/>
      <c r="H58" s="247"/>
      <c r="I58" s="247"/>
      <c r="J58" s="247"/>
      <c r="K58" s="246"/>
    </row>
    <row r="59" spans="1:20">
      <c r="A59" s="275"/>
      <c r="K59" s="246"/>
    </row>
    <row r="60" spans="1:20">
      <c r="A60" s="276"/>
      <c r="K60" s="246"/>
    </row>
    <row r="61" spans="1:20">
      <c r="A61" s="276"/>
      <c r="K61" s="246"/>
    </row>
    <row r="62" spans="1:20">
      <c r="A62" s="276"/>
      <c r="K62" s="246"/>
    </row>
    <row r="63" spans="1:20">
      <c r="A63" s="276"/>
      <c r="K63" s="246"/>
    </row>
    <row r="64" spans="1:20">
      <c r="A64" s="276"/>
      <c r="K64" s="246"/>
    </row>
    <row r="65" spans="1:11">
      <c r="A65" s="276"/>
      <c r="K65" s="246"/>
    </row>
    <row r="66" spans="1:11">
      <c r="A66" s="276"/>
      <c r="K66" s="246"/>
    </row>
    <row r="67" spans="1:11">
      <c r="A67" s="276"/>
      <c r="K67" s="246"/>
    </row>
    <row r="68" spans="1:11">
      <c r="A68" s="276"/>
      <c r="K68" s="246"/>
    </row>
    <row r="69" spans="1:11">
      <c r="K69" s="246"/>
    </row>
    <row r="70" spans="1:11">
      <c r="K70" s="246"/>
    </row>
  </sheetData>
  <mergeCells count="9">
    <mergeCell ref="J3:J4"/>
    <mergeCell ref="C2:E2"/>
    <mergeCell ref="F2:I2"/>
    <mergeCell ref="F52:G53"/>
    <mergeCell ref="D52:E52"/>
    <mergeCell ref="H52:I52"/>
    <mergeCell ref="C3:C4"/>
    <mergeCell ref="D3:E3"/>
    <mergeCell ref="F3:I3"/>
  </mergeCells>
  <pageMargins left="0.70866141732283472" right="0.70866141732283472" top="0.78740157480314965" bottom="0.78740157480314965" header="0.31496062992125984" footer="0.31496062992125984"/>
  <pageSetup paperSize="9"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B5B61-466B-4602-9AA9-4A88E994FAF9}">
  <dimension ref="A1:G18"/>
  <sheetViews>
    <sheetView showGridLines="0" zoomScaleNormal="100" workbookViewId="0"/>
  </sheetViews>
  <sheetFormatPr baseColWidth="10" defaultColWidth="9.875" defaultRowHeight="12.75"/>
  <cols>
    <col min="1" max="1" width="17.5" style="277" customWidth="1"/>
    <col min="2" max="2" width="26" style="277" bestFit="1" customWidth="1"/>
    <col min="3" max="3" width="13.75" style="277" bestFit="1" customWidth="1"/>
    <col min="4" max="4" width="12.875" style="277" bestFit="1" customWidth="1"/>
    <col min="5" max="5" width="11.625" style="277" bestFit="1" customWidth="1"/>
    <col min="6" max="7" width="13.75" style="277" bestFit="1" customWidth="1"/>
    <col min="8" max="16384" width="9.875" style="277"/>
  </cols>
  <sheetData>
    <row r="1" spans="1:7">
      <c r="A1" s="388" t="s">
        <v>385</v>
      </c>
      <c r="B1" s="390"/>
      <c r="C1" s="390"/>
      <c r="D1" s="390"/>
      <c r="E1" s="390"/>
    </row>
    <row r="2" spans="1:7" ht="15">
      <c r="A2" s="434" t="s">
        <v>302</v>
      </c>
      <c r="B2" s="435"/>
      <c r="C2" s="436">
        <v>2026</v>
      </c>
      <c r="D2" s="437"/>
      <c r="E2" s="437"/>
      <c r="F2" s="437"/>
      <c r="G2" s="437"/>
    </row>
    <row r="3" spans="1:7" ht="13.5" thickBot="1">
      <c r="A3" s="278" t="s">
        <v>251</v>
      </c>
      <c r="B3" s="279" t="s">
        <v>1</v>
      </c>
      <c r="C3" s="280" t="s">
        <v>303</v>
      </c>
      <c r="D3" s="281" t="s">
        <v>304</v>
      </c>
      <c r="E3" s="281" t="s">
        <v>305</v>
      </c>
      <c r="F3" s="281" t="s">
        <v>306</v>
      </c>
      <c r="G3" s="281" t="s">
        <v>307</v>
      </c>
    </row>
    <row r="4" spans="1:7">
      <c r="A4" s="282" t="s">
        <v>308</v>
      </c>
      <c r="B4" s="283" t="s">
        <v>309</v>
      </c>
      <c r="C4" s="284"/>
    </row>
    <row r="5" spans="1:7" ht="15">
      <c r="A5" s="340" t="s">
        <v>310</v>
      </c>
      <c r="B5" s="341"/>
      <c r="C5" s="285"/>
      <c r="D5" s="286"/>
      <c r="E5" s="286"/>
      <c r="F5" s="286"/>
      <c r="G5" s="286"/>
    </row>
    <row r="6" spans="1:7" ht="38.25">
      <c r="A6" s="287" t="s">
        <v>311</v>
      </c>
      <c r="B6" s="288" t="s">
        <v>312</v>
      </c>
      <c r="C6" s="289">
        <v>56235000</v>
      </c>
      <c r="D6" s="290"/>
      <c r="E6" s="290"/>
      <c r="F6" s="290"/>
      <c r="G6" s="291">
        <v>56235000</v>
      </c>
    </row>
    <row r="7" spans="1:7" ht="15" customHeight="1">
      <c r="A7" s="442" t="s">
        <v>214</v>
      </c>
      <c r="B7" s="443"/>
      <c r="C7" s="292">
        <v>56235000</v>
      </c>
      <c r="D7" s="293">
        <v>0</v>
      </c>
      <c r="E7" s="293">
        <v>0</v>
      </c>
      <c r="F7" s="293">
        <v>0</v>
      </c>
      <c r="G7" s="293">
        <v>56235000</v>
      </c>
    </row>
    <row r="8" spans="1:7" ht="15">
      <c r="A8" s="340" t="s">
        <v>313</v>
      </c>
      <c r="B8" s="341"/>
      <c r="C8" s="294"/>
      <c r="D8" s="295"/>
      <c r="E8" s="295"/>
      <c r="F8" s="295"/>
      <c r="G8" s="295"/>
    </row>
    <row r="9" spans="1:7">
      <c r="A9" s="296" t="s">
        <v>409</v>
      </c>
      <c r="B9" s="297" t="s">
        <v>314</v>
      </c>
      <c r="C9" s="289">
        <v>780</v>
      </c>
      <c r="D9" s="290"/>
      <c r="E9" s="290"/>
      <c r="F9" s="290"/>
      <c r="G9" s="291">
        <v>780</v>
      </c>
    </row>
    <row r="10" spans="1:7" ht="15" customHeight="1">
      <c r="A10" s="442" t="s">
        <v>214</v>
      </c>
      <c r="B10" s="443"/>
      <c r="C10" s="292">
        <v>780</v>
      </c>
      <c r="D10" s="293">
        <v>0</v>
      </c>
      <c r="E10" s="293">
        <v>0</v>
      </c>
      <c r="F10" s="293">
        <v>0</v>
      </c>
      <c r="G10" s="293">
        <v>780</v>
      </c>
    </row>
    <row r="11" spans="1:7" ht="15" customHeight="1">
      <c r="A11" s="444" t="s">
        <v>307</v>
      </c>
      <c r="B11" s="445"/>
      <c r="C11" s="298">
        <v>56235000</v>
      </c>
      <c r="D11" s="299">
        <v>0</v>
      </c>
      <c r="E11" s="299">
        <v>0</v>
      </c>
      <c r="F11" s="299">
        <v>0</v>
      </c>
      <c r="G11" s="299">
        <v>56235000</v>
      </c>
    </row>
    <row r="12" spans="1:7">
      <c r="C12" s="286"/>
      <c r="D12" s="286"/>
      <c r="E12" s="286"/>
      <c r="F12" s="286"/>
      <c r="G12" s="286"/>
    </row>
    <row r="13" spans="1:7" ht="15" customHeight="1">
      <c r="A13" s="434" t="s">
        <v>302</v>
      </c>
      <c r="B13" s="439"/>
      <c r="C13" s="436">
        <v>2026</v>
      </c>
      <c r="D13" s="438"/>
      <c r="E13" s="438"/>
      <c r="F13" s="438"/>
      <c r="G13" s="438"/>
    </row>
    <row r="14" spans="1:7" ht="13.5" thickBot="1">
      <c r="A14" s="278" t="s">
        <v>250</v>
      </c>
      <c r="B14" s="279" t="s">
        <v>1</v>
      </c>
      <c r="C14" s="300" t="s">
        <v>303</v>
      </c>
      <c r="D14" s="301" t="s">
        <v>304</v>
      </c>
      <c r="E14" s="301" t="s">
        <v>305</v>
      </c>
      <c r="F14" s="301" t="s">
        <v>306</v>
      </c>
      <c r="G14" s="301" t="s">
        <v>307</v>
      </c>
    </row>
    <row r="15" spans="1:7">
      <c r="A15" s="282" t="s">
        <v>308</v>
      </c>
      <c r="B15" s="302" t="s">
        <v>309</v>
      </c>
      <c r="C15" s="285"/>
      <c r="D15" s="286"/>
      <c r="E15" s="286"/>
      <c r="F15" s="286"/>
      <c r="G15" s="286"/>
    </row>
    <row r="16" spans="1:7" ht="25.5">
      <c r="A16" s="303" t="s">
        <v>315</v>
      </c>
      <c r="B16" s="297" t="s">
        <v>316</v>
      </c>
      <c r="C16" s="289">
        <v>343198817.38</v>
      </c>
      <c r="D16" s="290"/>
      <c r="E16" s="290"/>
      <c r="F16" s="290"/>
      <c r="G16" s="291">
        <v>343198817.38</v>
      </c>
    </row>
    <row r="17" spans="1:7" ht="38.25">
      <c r="A17" s="303" t="s">
        <v>317</v>
      </c>
      <c r="B17" s="297" t="s">
        <v>318</v>
      </c>
      <c r="C17" s="289">
        <v>159600256.57999998</v>
      </c>
      <c r="D17" s="290"/>
      <c r="E17" s="290"/>
      <c r="F17" s="290"/>
      <c r="G17" s="291">
        <v>159600256.57999998</v>
      </c>
    </row>
    <row r="18" spans="1:7" ht="15" customHeight="1">
      <c r="A18" s="440" t="s">
        <v>307</v>
      </c>
      <c r="B18" s="441"/>
      <c r="C18" s="298">
        <v>502799073.95999998</v>
      </c>
      <c r="D18" s="299">
        <v>0</v>
      </c>
      <c r="E18" s="299">
        <v>0</v>
      </c>
      <c r="F18" s="299">
        <v>0</v>
      </c>
      <c r="G18" s="299">
        <v>502799073.95999998</v>
      </c>
    </row>
  </sheetData>
  <mergeCells count="8">
    <mergeCell ref="A2:B2"/>
    <mergeCell ref="C2:G2"/>
    <mergeCell ref="C13:G13"/>
    <mergeCell ref="A13:B13"/>
    <mergeCell ref="A18:B18"/>
    <mergeCell ref="A10:B10"/>
    <mergeCell ref="A11:B11"/>
    <mergeCell ref="A7:B7"/>
  </mergeCells>
  <pageMargins left="0.7" right="0.7" top="0.78740157499999996" bottom="0.78740157499999996" header="0.3" footer="0.3"/>
  <pageSetup paperSize="9"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8190F-9511-47CF-BDC8-9363D07D7C24}">
  <dimension ref="A1:M49"/>
  <sheetViews>
    <sheetView showGridLines="0" zoomScaleNormal="100" workbookViewId="0"/>
  </sheetViews>
  <sheetFormatPr baseColWidth="10" defaultColWidth="9.875" defaultRowHeight="12.75"/>
  <cols>
    <col min="1" max="1" width="3.25" style="304" customWidth="1"/>
    <col min="2" max="2" width="42" style="304" bestFit="1" customWidth="1"/>
    <col min="3" max="3" width="10.75" style="304" customWidth="1"/>
    <col min="4" max="4" width="10.25" style="304" customWidth="1"/>
    <col min="5" max="5" width="12.5" style="304" bestFit="1" customWidth="1"/>
    <col min="6" max="6" width="13.75" style="304" bestFit="1" customWidth="1"/>
    <col min="7" max="7" width="12.125" style="304" bestFit="1" customWidth="1"/>
    <col min="8" max="8" width="9.875" style="304"/>
    <col min="9" max="9" width="11.25" style="304" bestFit="1" customWidth="1"/>
    <col min="10" max="10" width="11.625" style="304" bestFit="1" customWidth="1"/>
    <col min="11" max="16384" width="9.875" style="304"/>
  </cols>
  <sheetData>
    <row r="1" spans="1:9" ht="13.5" thickBot="1">
      <c r="A1" s="388" t="s">
        <v>386</v>
      </c>
      <c r="B1" s="389"/>
      <c r="C1" s="389"/>
      <c r="D1" s="389"/>
      <c r="E1" s="389"/>
      <c r="F1" s="389"/>
      <c r="G1" s="389"/>
    </row>
    <row r="2" spans="1:9" ht="26.25" thickBot="1">
      <c r="A2" s="306" t="s">
        <v>253</v>
      </c>
      <c r="B2" s="307" t="s">
        <v>319</v>
      </c>
      <c r="C2" s="308" t="s">
        <v>320</v>
      </c>
      <c r="D2" s="308" t="s">
        <v>321</v>
      </c>
      <c r="E2" s="308" t="s">
        <v>322</v>
      </c>
      <c r="F2" s="308" t="s">
        <v>323</v>
      </c>
      <c r="G2" s="308" t="s">
        <v>324</v>
      </c>
    </row>
    <row r="3" spans="1:9">
      <c r="A3" s="309"/>
      <c r="B3" s="310"/>
      <c r="C3" s="311"/>
      <c r="D3" s="311"/>
      <c r="E3" s="311"/>
      <c r="F3" s="311"/>
      <c r="G3" s="311"/>
    </row>
    <row r="4" spans="1:9">
      <c r="A4" s="305" t="s">
        <v>263</v>
      </c>
      <c r="B4" s="312"/>
      <c r="C4" s="313">
        <v>64.683608950000007</v>
      </c>
      <c r="D4" s="313">
        <v>0</v>
      </c>
      <c r="E4" s="314" t="s">
        <v>325</v>
      </c>
      <c r="F4" s="313">
        <v>2126.5907300899999</v>
      </c>
      <c r="G4" s="313">
        <v>2191.2743390400001</v>
      </c>
      <c r="I4" s="315"/>
    </row>
    <row r="5" spans="1:9">
      <c r="A5" s="316">
        <v>1</v>
      </c>
      <c r="B5" s="317" t="s">
        <v>264</v>
      </c>
      <c r="C5" s="318"/>
      <c r="D5" s="318"/>
      <c r="E5" s="318"/>
      <c r="F5" s="319">
        <v>6.5795452399999999</v>
      </c>
      <c r="G5" s="319">
        <v>6.5795452399999999</v>
      </c>
      <c r="I5" s="315"/>
    </row>
    <row r="6" spans="1:9">
      <c r="A6" s="316">
        <v>2</v>
      </c>
      <c r="B6" s="317" t="s">
        <v>265</v>
      </c>
      <c r="C6" s="318"/>
      <c r="D6" s="318"/>
      <c r="E6" s="318"/>
      <c r="F6" s="318">
        <v>108.97090906999998</v>
      </c>
      <c r="G6" s="318">
        <v>108.97090906999998</v>
      </c>
      <c r="I6" s="315"/>
    </row>
    <row r="7" spans="1:9">
      <c r="A7" s="316">
        <v>3</v>
      </c>
      <c r="B7" s="317" t="s">
        <v>266</v>
      </c>
      <c r="C7" s="318"/>
      <c r="D7" s="318"/>
      <c r="E7" s="318"/>
      <c r="F7" s="318">
        <v>1.1827829699999999</v>
      </c>
      <c r="G7" s="318">
        <v>1.1827829699999999</v>
      </c>
      <c r="I7" s="315"/>
    </row>
    <row r="8" spans="1:9">
      <c r="A8" s="316">
        <v>4</v>
      </c>
      <c r="B8" s="317" t="s">
        <v>267</v>
      </c>
      <c r="C8" s="318"/>
      <c r="D8" s="318"/>
      <c r="E8" s="318"/>
      <c r="F8" s="318">
        <v>2.3890610099999998</v>
      </c>
      <c r="G8" s="318">
        <v>2.3890610099999998</v>
      </c>
      <c r="I8" s="315"/>
    </row>
    <row r="9" spans="1:9">
      <c r="A9" s="316">
        <v>5</v>
      </c>
      <c r="B9" s="317" t="s">
        <v>268</v>
      </c>
      <c r="C9" s="318"/>
      <c r="D9" s="318"/>
      <c r="E9" s="318"/>
      <c r="F9" s="318">
        <v>2.13982823</v>
      </c>
      <c r="G9" s="318">
        <v>2.13982823</v>
      </c>
      <c r="I9" s="315"/>
    </row>
    <row r="10" spans="1:9">
      <c r="A10" s="316">
        <v>6</v>
      </c>
      <c r="B10" s="304" t="s">
        <v>269</v>
      </c>
      <c r="C10" s="318"/>
      <c r="D10" s="318"/>
      <c r="E10" s="318"/>
      <c r="F10" s="318">
        <v>3.8917813999999997</v>
      </c>
      <c r="G10" s="318">
        <v>3.8917813999999997</v>
      </c>
      <c r="I10" s="315"/>
    </row>
    <row r="11" spans="1:9">
      <c r="A11" s="320">
        <v>10</v>
      </c>
      <c r="B11" s="304" t="s">
        <v>270</v>
      </c>
      <c r="C11" s="318">
        <v>1.2851013</v>
      </c>
      <c r="D11" s="318">
        <v>0</v>
      </c>
      <c r="E11" s="318">
        <v>0</v>
      </c>
      <c r="F11" s="318">
        <v>116.56683968999999</v>
      </c>
      <c r="G11" s="318">
        <v>117.85194098999999</v>
      </c>
      <c r="I11" s="315"/>
    </row>
    <row r="12" spans="1:9">
      <c r="A12" s="320">
        <v>11</v>
      </c>
      <c r="B12" s="304" t="s">
        <v>271</v>
      </c>
      <c r="C12" s="318">
        <v>31.709034620000001</v>
      </c>
      <c r="D12" s="318"/>
      <c r="E12" s="318"/>
      <c r="F12" s="318">
        <v>128.58236993000003</v>
      </c>
      <c r="G12" s="318">
        <v>160.29140455000004</v>
      </c>
    </row>
    <row r="13" spans="1:9">
      <c r="A13" s="320">
        <v>12</v>
      </c>
      <c r="B13" s="304" t="s">
        <v>272</v>
      </c>
      <c r="C13" s="318">
        <v>0.75624119999999995</v>
      </c>
      <c r="D13" s="318"/>
      <c r="E13" s="318"/>
      <c r="F13" s="318">
        <v>72.923530909999997</v>
      </c>
      <c r="G13" s="318">
        <v>73.679772110000002</v>
      </c>
    </row>
    <row r="14" spans="1:9">
      <c r="A14" s="320">
        <v>13</v>
      </c>
      <c r="B14" s="304" t="s">
        <v>273</v>
      </c>
      <c r="C14" s="318">
        <v>8.132491E-2</v>
      </c>
      <c r="D14" s="318"/>
      <c r="E14" s="318"/>
      <c r="F14" s="318">
        <v>297.33777189000017</v>
      </c>
      <c r="G14" s="318">
        <v>297.41909680000015</v>
      </c>
    </row>
    <row r="15" spans="1:9">
      <c r="A15" s="320">
        <v>14</v>
      </c>
      <c r="B15" s="304" t="s">
        <v>274</v>
      </c>
      <c r="C15" s="318">
        <v>9.7804792999999997</v>
      </c>
      <c r="D15" s="318"/>
      <c r="E15" s="318"/>
      <c r="F15" s="318">
        <v>75.899468279999979</v>
      </c>
      <c r="G15" s="318">
        <v>85.679947579999975</v>
      </c>
    </row>
    <row r="16" spans="1:9">
      <c r="A16" s="320">
        <v>15</v>
      </c>
      <c r="B16" s="304" t="s">
        <v>275</v>
      </c>
      <c r="C16" s="318">
        <v>6.3811861199999997</v>
      </c>
      <c r="D16" s="318"/>
      <c r="E16" s="318"/>
      <c r="F16" s="318">
        <v>384.90100000000001</v>
      </c>
      <c r="G16" s="318">
        <v>391.28218612000001</v>
      </c>
    </row>
    <row r="17" spans="1:10">
      <c r="A17" s="320">
        <v>16</v>
      </c>
      <c r="B17" s="304" t="s">
        <v>276</v>
      </c>
      <c r="C17" s="318">
        <v>2.4130436500000001</v>
      </c>
      <c r="D17" s="318"/>
      <c r="E17" s="318"/>
      <c r="F17" s="318">
        <v>0</v>
      </c>
      <c r="G17" s="318">
        <v>2.4130436500000001</v>
      </c>
    </row>
    <row r="18" spans="1:10">
      <c r="A18" s="320">
        <v>17</v>
      </c>
      <c r="B18" s="304" t="s">
        <v>277</v>
      </c>
      <c r="C18" s="318">
        <v>4.9133299999999996E-3</v>
      </c>
      <c r="D18" s="318"/>
      <c r="E18" s="318"/>
      <c r="F18" s="318">
        <v>762.86245214000007</v>
      </c>
      <c r="G18" s="318">
        <v>762.8673654700001</v>
      </c>
    </row>
    <row r="19" spans="1:10">
      <c r="A19" s="320">
        <v>18</v>
      </c>
      <c r="B19" s="304" t="s">
        <v>278</v>
      </c>
      <c r="C19" s="318">
        <v>12.272284519999999</v>
      </c>
      <c r="D19" s="318"/>
      <c r="E19" s="318"/>
      <c r="F19" s="318">
        <v>162.36338932999999</v>
      </c>
      <c r="G19" s="318">
        <v>174.63567384999999</v>
      </c>
    </row>
    <row r="20" spans="1:10">
      <c r="A20" s="305"/>
      <c r="B20" s="312"/>
      <c r="C20" s="321"/>
      <c r="D20" s="321"/>
      <c r="E20" s="314"/>
      <c r="F20" s="321"/>
      <c r="G20" s="321"/>
    </row>
    <row r="21" spans="1:10">
      <c r="A21" s="305" t="s">
        <v>32</v>
      </c>
      <c r="B21" s="312"/>
      <c r="C21" s="313">
        <v>8.0336135800000008</v>
      </c>
      <c r="D21" s="313">
        <v>82.426300310000002</v>
      </c>
      <c r="E21" s="314" t="s">
        <v>325</v>
      </c>
      <c r="F21" s="313">
        <v>1556.0720734200002</v>
      </c>
      <c r="G21" s="313">
        <v>1646.5319873100002</v>
      </c>
    </row>
    <row r="22" spans="1:10">
      <c r="A22" s="320">
        <v>20</v>
      </c>
      <c r="B22" s="304" t="s">
        <v>279</v>
      </c>
      <c r="C22" s="318">
        <v>1.13452E-3</v>
      </c>
      <c r="D22" s="318">
        <v>82.426300310000002</v>
      </c>
      <c r="E22" s="318"/>
      <c r="F22" s="318">
        <v>8.043704700000001</v>
      </c>
      <c r="G22" s="318">
        <v>90.471139530000002</v>
      </c>
    </row>
    <row r="23" spans="1:10">
      <c r="A23" s="320">
        <v>21</v>
      </c>
      <c r="B23" s="304" t="s">
        <v>280</v>
      </c>
      <c r="C23" s="318">
        <v>5.1843150000000005E-2</v>
      </c>
      <c r="D23" s="318"/>
      <c r="E23" s="318"/>
      <c r="F23" s="318">
        <v>511.61310941000011</v>
      </c>
      <c r="G23" s="318">
        <v>511.66495256000013</v>
      </c>
    </row>
    <row r="24" spans="1:10">
      <c r="A24" s="320">
        <v>22</v>
      </c>
      <c r="B24" s="304" t="s">
        <v>281</v>
      </c>
      <c r="C24" s="318"/>
      <c r="D24" s="318">
        <v>0</v>
      </c>
      <c r="E24" s="318"/>
      <c r="F24" s="318"/>
      <c r="G24" s="319">
        <v>0</v>
      </c>
    </row>
    <row r="25" spans="1:10">
      <c r="A25" s="320">
        <v>23</v>
      </c>
      <c r="B25" s="304" t="s">
        <v>282</v>
      </c>
      <c r="C25" s="318"/>
      <c r="D25" s="318"/>
      <c r="E25" s="318"/>
      <c r="F25" s="318">
        <v>788.99748782000006</v>
      </c>
      <c r="G25" s="318">
        <v>788.99748782000006</v>
      </c>
    </row>
    <row r="26" spans="1:10">
      <c r="A26" s="320">
        <v>24</v>
      </c>
      <c r="B26" s="304" t="s">
        <v>283</v>
      </c>
      <c r="C26" s="318">
        <v>7.9806359100000002</v>
      </c>
      <c r="D26" s="318">
        <v>0</v>
      </c>
      <c r="E26" s="318"/>
      <c r="F26" s="318">
        <v>206.60305384999995</v>
      </c>
      <c r="G26" s="318">
        <v>214.58368975999994</v>
      </c>
    </row>
    <row r="27" spans="1:10">
      <c r="A27" s="320">
        <v>25</v>
      </c>
      <c r="B27" s="304" t="s">
        <v>284</v>
      </c>
      <c r="C27" s="318">
        <v>0</v>
      </c>
      <c r="D27" s="318"/>
      <c r="E27" s="318"/>
      <c r="F27" s="318">
        <v>40.814717639999998</v>
      </c>
      <c r="G27" s="318">
        <v>40.814717639999998</v>
      </c>
    </row>
    <row r="28" spans="1:10">
      <c r="A28" s="305"/>
      <c r="B28" s="312"/>
      <c r="C28" s="321"/>
      <c r="D28" s="321"/>
      <c r="E28" s="314"/>
      <c r="F28" s="321"/>
      <c r="G28" s="321"/>
    </row>
    <row r="29" spans="1:10">
      <c r="A29" s="305" t="s">
        <v>33</v>
      </c>
      <c r="B29" s="312"/>
      <c r="C29" s="313">
        <v>60.314369250000006</v>
      </c>
      <c r="D29" s="314" t="s">
        <v>325</v>
      </c>
      <c r="E29" s="314" t="s">
        <v>325</v>
      </c>
      <c r="F29" s="313">
        <v>2362.2916168199999</v>
      </c>
      <c r="G29" s="313">
        <v>2422.6059860699997</v>
      </c>
    </row>
    <row r="30" spans="1:10">
      <c r="A30" s="320">
        <v>30</v>
      </c>
      <c r="B30" s="304" t="s">
        <v>285</v>
      </c>
      <c r="C30" s="318">
        <v>57.202612200000004</v>
      </c>
      <c r="D30" s="318"/>
      <c r="E30" s="318"/>
      <c r="F30" s="318">
        <v>540.94242274999988</v>
      </c>
      <c r="G30" s="318">
        <v>598.14503494999985</v>
      </c>
    </row>
    <row r="31" spans="1:10">
      <c r="A31" s="320">
        <v>31</v>
      </c>
      <c r="B31" s="304" t="s">
        <v>286</v>
      </c>
      <c r="C31" s="318">
        <v>3.7445880000000001E-2</v>
      </c>
      <c r="D31" s="318"/>
      <c r="E31" s="318"/>
      <c r="F31" s="318">
        <v>966.86766699000009</v>
      </c>
      <c r="G31" s="318">
        <v>966.90511287000004</v>
      </c>
    </row>
    <row r="32" spans="1:10">
      <c r="A32" s="320">
        <v>32</v>
      </c>
      <c r="B32" s="304" t="s">
        <v>287</v>
      </c>
      <c r="C32" s="318">
        <v>3.0743111700000001</v>
      </c>
      <c r="D32" s="318"/>
      <c r="E32" s="318"/>
      <c r="F32" s="318">
        <v>94.271127809999982</v>
      </c>
      <c r="G32" s="318">
        <v>97.345438979999983</v>
      </c>
      <c r="J32" s="322"/>
    </row>
    <row r="33" spans="1:13">
      <c r="A33" s="320">
        <v>33</v>
      </c>
      <c r="B33" s="304" t="s">
        <v>288</v>
      </c>
      <c r="C33" s="318"/>
      <c r="D33" s="318"/>
      <c r="E33" s="318"/>
      <c r="F33" s="318">
        <v>188.10623377000002</v>
      </c>
      <c r="G33" s="318">
        <v>188.10623377000002</v>
      </c>
    </row>
    <row r="34" spans="1:13">
      <c r="A34" s="320">
        <v>34</v>
      </c>
      <c r="B34" s="304" t="s">
        <v>289</v>
      </c>
      <c r="C34" s="318"/>
      <c r="D34" s="318"/>
      <c r="E34" s="318"/>
      <c r="F34" s="318">
        <v>572.10416550000002</v>
      </c>
      <c r="G34" s="318">
        <v>572.10416550000002</v>
      </c>
    </row>
    <row r="35" spans="1:13">
      <c r="A35" s="305"/>
      <c r="B35" s="312"/>
      <c r="C35" s="321"/>
      <c r="D35" s="314"/>
      <c r="E35" s="314"/>
      <c r="F35" s="321"/>
      <c r="G35" s="321"/>
    </row>
    <row r="36" spans="1:13">
      <c r="A36" s="305" t="s">
        <v>34</v>
      </c>
      <c r="B36" s="312"/>
      <c r="C36" s="313">
        <v>2763.48426724</v>
      </c>
      <c r="D36" s="313">
        <v>375.07987293999997</v>
      </c>
      <c r="E36" s="314" t="s">
        <v>325</v>
      </c>
      <c r="F36" s="313">
        <v>11258.521112440001</v>
      </c>
      <c r="G36" s="313">
        <v>14397.085252620001</v>
      </c>
    </row>
    <row r="37" spans="1:13">
      <c r="A37" s="320">
        <v>40</v>
      </c>
      <c r="B37" s="304" t="s">
        <v>290</v>
      </c>
      <c r="C37" s="318">
        <v>0.56307337999999996</v>
      </c>
      <c r="D37" s="318"/>
      <c r="E37" s="318"/>
      <c r="F37" s="318">
        <v>1091.5742360500001</v>
      </c>
      <c r="G37" s="318">
        <v>1092.1373094300002</v>
      </c>
    </row>
    <row r="38" spans="1:13">
      <c r="A38" s="320">
        <v>41</v>
      </c>
      <c r="B38" s="304" t="s">
        <v>291</v>
      </c>
      <c r="C38" s="318">
        <v>464.48175663999996</v>
      </c>
      <c r="D38" s="318"/>
      <c r="E38" s="318"/>
      <c r="F38" s="318">
        <v>2318.6349251699999</v>
      </c>
      <c r="G38" s="318">
        <v>2783.11668181</v>
      </c>
    </row>
    <row r="39" spans="1:13">
      <c r="A39" s="320">
        <v>42</v>
      </c>
      <c r="B39" s="304" t="s">
        <v>326</v>
      </c>
      <c r="C39" s="318">
        <v>11.463056100000001</v>
      </c>
      <c r="D39" s="318">
        <v>25.225527550000002</v>
      </c>
      <c r="E39" s="318"/>
      <c r="F39" s="318">
        <v>268.17223313000005</v>
      </c>
      <c r="G39" s="318">
        <v>304.86081678000005</v>
      </c>
    </row>
    <row r="40" spans="1:13">
      <c r="A40" s="320">
        <v>43</v>
      </c>
      <c r="B40" s="304" t="s">
        <v>293</v>
      </c>
      <c r="C40" s="318">
        <v>379.90447351999995</v>
      </c>
      <c r="D40" s="318"/>
      <c r="E40" s="318"/>
      <c r="F40" s="318">
        <v>1599.5594149199999</v>
      </c>
      <c r="G40" s="318">
        <v>1979.4638884399999</v>
      </c>
      <c r="M40" s="323"/>
    </row>
    <row r="41" spans="1:13">
      <c r="A41" s="320">
        <v>44</v>
      </c>
      <c r="B41" s="304" t="s">
        <v>294</v>
      </c>
      <c r="C41" s="318">
        <v>152.65516998000001</v>
      </c>
      <c r="D41" s="318">
        <v>1.7358480000000001</v>
      </c>
      <c r="E41" s="318"/>
      <c r="F41" s="318">
        <v>99.836155540000007</v>
      </c>
      <c r="G41" s="318">
        <v>254.22717352000001</v>
      </c>
    </row>
    <row r="42" spans="1:13">
      <c r="A42" s="320">
        <v>45</v>
      </c>
      <c r="B42" s="304" t="s">
        <v>295</v>
      </c>
      <c r="C42" s="318">
        <v>984.57672736999996</v>
      </c>
      <c r="D42" s="318">
        <v>164.65600000000001</v>
      </c>
      <c r="E42" s="318"/>
      <c r="F42" s="318">
        <v>5261.9523698900002</v>
      </c>
      <c r="G42" s="318">
        <v>6411.1850972600005</v>
      </c>
    </row>
    <row r="43" spans="1:13">
      <c r="A43" s="320">
        <v>46</v>
      </c>
      <c r="B43" s="304" t="s">
        <v>296</v>
      </c>
      <c r="C43" s="318">
        <v>769.84001024999998</v>
      </c>
      <c r="D43" s="318">
        <v>183.46249738999998</v>
      </c>
      <c r="E43" s="318"/>
      <c r="F43" s="318">
        <v>618.79177774000004</v>
      </c>
      <c r="G43" s="318">
        <v>1572.09428538</v>
      </c>
    </row>
    <row r="44" spans="1:13">
      <c r="A44" s="305"/>
      <c r="B44" s="312"/>
      <c r="C44" s="321"/>
      <c r="D44" s="321"/>
      <c r="E44" s="314"/>
      <c r="F44" s="321"/>
      <c r="G44" s="321"/>
    </row>
    <row r="45" spans="1:13">
      <c r="A45" s="305" t="s">
        <v>35</v>
      </c>
      <c r="B45" s="312"/>
      <c r="C45" s="314" t="s">
        <v>325</v>
      </c>
      <c r="D45" s="314" t="s">
        <v>325</v>
      </c>
      <c r="E45" s="313">
        <v>426.46452959999999</v>
      </c>
      <c r="F45" s="313">
        <v>7624.9543326200001</v>
      </c>
      <c r="G45" s="313">
        <v>8051.4188622199999</v>
      </c>
    </row>
    <row r="46" spans="1:13">
      <c r="A46" s="320">
        <v>51</v>
      </c>
      <c r="B46" s="304" t="s">
        <v>297</v>
      </c>
      <c r="C46" s="318"/>
      <c r="D46" s="318"/>
      <c r="E46" s="318">
        <v>426.46452959999999</v>
      </c>
      <c r="F46" s="318">
        <v>691.08852921000005</v>
      </c>
      <c r="G46" s="318">
        <v>1117.55305881</v>
      </c>
    </row>
    <row r="47" spans="1:13">
      <c r="A47" s="320">
        <v>58</v>
      </c>
      <c r="B47" s="304" t="s">
        <v>298</v>
      </c>
      <c r="C47" s="318"/>
      <c r="D47" s="318"/>
      <c r="E47" s="318"/>
      <c r="F47" s="318">
        <v>6933.8658034099999</v>
      </c>
      <c r="G47" s="318">
        <v>6933.8658034099999</v>
      </c>
      <c r="K47" s="323"/>
      <c r="L47" s="323"/>
    </row>
    <row r="48" spans="1:13" ht="13.5" thickBot="1">
      <c r="A48" s="320"/>
      <c r="B48" s="312"/>
      <c r="C48" s="321"/>
      <c r="D48" s="321"/>
      <c r="E48" s="321"/>
      <c r="F48" s="321"/>
      <c r="G48" s="321"/>
    </row>
    <row r="49" spans="1:7" ht="16.5" customHeight="1" thickBot="1">
      <c r="A49" s="324"/>
      <c r="B49" s="324" t="s">
        <v>327</v>
      </c>
      <c r="C49" s="325">
        <v>2896.5158590199999</v>
      </c>
      <c r="D49" s="325">
        <v>457.50617324999996</v>
      </c>
      <c r="E49" s="325">
        <v>426.46452959999999</v>
      </c>
      <c r="F49" s="325">
        <v>24928.42986539</v>
      </c>
      <c r="G49" s="325">
        <f>SUM(G45,G36,G29,G21,G4)</f>
        <v>28708.916427260003</v>
      </c>
    </row>
  </sheetData>
  <pageMargins left="0.7" right="0.7" top="0.78740157499999996" bottom="0.78740157499999996" header="0.3" footer="0.3"/>
  <pageSetup paperSize="9" scale="8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1E8CA-D44E-4B5A-8FE4-0FC2444D09DC}">
  <dimension ref="A1:G8"/>
  <sheetViews>
    <sheetView showGridLines="0" zoomScaleNormal="100" workbookViewId="0"/>
  </sheetViews>
  <sheetFormatPr baseColWidth="10" defaultRowHeight="14.25"/>
  <cols>
    <col min="1" max="1" width="47.5" style="326" bestFit="1" customWidth="1"/>
    <col min="2" max="256" width="11" style="326"/>
    <col min="257" max="257" width="47.5" style="326" bestFit="1" customWidth="1"/>
    <col min="258" max="512" width="11" style="326"/>
    <col min="513" max="513" width="47.5" style="326" bestFit="1" customWidth="1"/>
    <col min="514" max="768" width="11" style="326"/>
    <col min="769" max="769" width="47.5" style="326" bestFit="1" customWidth="1"/>
    <col min="770" max="1024" width="11" style="326"/>
    <col min="1025" max="1025" width="47.5" style="326" bestFit="1" customWidth="1"/>
    <col min="1026" max="1280" width="11" style="326"/>
    <col min="1281" max="1281" width="47.5" style="326" bestFit="1" customWidth="1"/>
    <col min="1282" max="1536" width="11" style="326"/>
    <col min="1537" max="1537" width="47.5" style="326" bestFit="1" customWidth="1"/>
    <col min="1538" max="1792" width="11" style="326"/>
    <col min="1793" max="1793" width="47.5" style="326" bestFit="1" customWidth="1"/>
    <col min="1794" max="2048" width="11" style="326"/>
    <col min="2049" max="2049" width="47.5" style="326" bestFit="1" customWidth="1"/>
    <col min="2050" max="2304" width="11" style="326"/>
    <col min="2305" max="2305" width="47.5" style="326" bestFit="1" customWidth="1"/>
    <col min="2306" max="2560" width="11" style="326"/>
    <col min="2561" max="2561" width="47.5" style="326" bestFit="1" customWidth="1"/>
    <col min="2562" max="2816" width="11" style="326"/>
    <col min="2817" max="2817" width="47.5" style="326" bestFit="1" customWidth="1"/>
    <col min="2818" max="3072" width="11" style="326"/>
    <col min="3073" max="3073" width="47.5" style="326" bestFit="1" customWidth="1"/>
    <col min="3074" max="3328" width="11" style="326"/>
    <col min="3329" max="3329" width="47.5" style="326" bestFit="1" customWidth="1"/>
    <col min="3330" max="3584" width="11" style="326"/>
    <col min="3585" max="3585" width="47.5" style="326" bestFit="1" customWidth="1"/>
    <col min="3586" max="3840" width="11" style="326"/>
    <col min="3841" max="3841" width="47.5" style="326" bestFit="1" customWidth="1"/>
    <col min="3842" max="4096" width="11" style="326"/>
    <col min="4097" max="4097" width="47.5" style="326" bestFit="1" customWidth="1"/>
    <col min="4098" max="4352" width="11" style="326"/>
    <col min="4353" max="4353" width="47.5" style="326" bestFit="1" customWidth="1"/>
    <col min="4354" max="4608" width="11" style="326"/>
    <col min="4609" max="4609" width="47.5" style="326" bestFit="1" customWidth="1"/>
    <col min="4610" max="4864" width="11" style="326"/>
    <col min="4865" max="4865" width="47.5" style="326" bestFit="1" customWidth="1"/>
    <col min="4866" max="5120" width="11" style="326"/>
    <col min="5121" max="5121" width="47.5" style="326" bestFit="1" customWidth="1"/>
    <col min="5122" max="5376" width="11" style="326"/>
    <col min="5377" max="5377" width="47.5" style="326" bestFit="1" customWidth="1"/>
    <col min="5378" max="5632" width="11" style="326"/>
    <col min="5633" max="5633" width="47.5" style="326" bestFit="1" customWidth="1"/>
    <col min="5634" max="5888" width="11" style="326"/>
    <col min="5889" max="5889" width="47.5" style="326" bestFit="1" customWidth="1"/>
    <col min="5890" max="6144" width="11" style="326"/>
    <col min="6145" max="6145" width="47.5" style="326" bestFit="1" customWidth="1"/>
    <col min="6146" max="6400" width="11" style="326"/>
    <col min="6401" max="6401" width="47.5" style="326" bestFit="1" customWidth="1"/>
    <col min="6402" max="6656" width="11" style="326"/>
    <col min="6657" max="6657" width="47.5" style="326" bestFit="1" customWidth="1"/>
    <col min="6658" max="6912" width="11" style="326"/>
    <col min="6913" max="6913" width="47.5" style="326" bestFit="1" customWidth="1"/>
    <col min="6914" max="7168" width="11" style="326"/>
    <col min="7169" max="7169" width="47.5" style="326" bestFit="1" customWidth="1"/>
    <col min="7170" max="7424" width="11" style="326"/>
    <col min="7425" max="7425" width="47.5" style="326" bestFit="1" customWidth="1"/>
    <col min="7426" max="7680" width="11" style="326"/>
    <col min="7681" max="7681" width="47.5" style="326" bestFit="1" customWidth="1"/>
    <col min="7682" max="7936" width="11" style="326"/>
    <col min="7937" max="7937" width="47.5" style="326" bestFit="1" customWidth="1"/>
    <col min="7938" max="8192" width="11" style="326"/>
    <col min="8193" max="8193" width="47.5" style="326" bestFit="1" customWidth="1"/>
    <col min="8194" max="8448" width="11" style="326"/>
    <col min="8449" max="8449" width="47.5" style="326" bestFit="1" customWidth="1"/>
    <col min="8450" max="8704" width="11" style="326"/>
    <col min="8705" max="8705" width="47.5" style="326" bestFit="1" customWidth="1"/>
    <col min="8706" max="8960" width="11" style="326"/>
    <col min="8961" max="8961" width="47.5" style="326" bestFit="1" customWidth="1"/>
    <col min="8962" max="9216" width="11" style="326"/>
    <col min="9217" max="9217" width="47.5" style="326" bestFit="1" customWidth="1"/>
    <col min="9218" max="9472" width="11" style="326"/>
    <col min="9473" max="9473" width="47.5" style="326" bestFit="1" customWidth="1"/>
    <col min="9474" max="9728" width="11" style="326"/>
    <col min="9729" max="9729" width="47.5" style="326" bestFit="1" customWidth="1"/>
    <col min="9730" max="9984" width="11" style="326"/>
    <col min="9985" max="9985" width="47.5" style="326" bestFit="1" customWidth="1"/>
    <col min="9986" max="10240" width="11" style="326"/>
    <col min="10241" max="10241" width="47.5" style="326" bestFit="1" customWidth="1"/>
    <col min="10242" max="10496" width="11" style="326"/>
    <col min="10497" max="10497" width="47.5" style="326" bestFit="1" customWidth="1"/>
    <col min="10498" max="10752" width="11" style="326"/>
    <col min="10753" max="10753" width="47.5" style="326" bestFit="1" customWidth="1"/>
    <col min="10754" max="11008" width="11" style="326"/>
    <col min="11009" max="11009" width="47.5" style="326" bestFit="1" customWidth="1"/>
    <col min="11010" max="11264" width="11" style="326"/>
    <col min="11265" max="11265" width="47.5" style="326" bestFit="1" customWidth="1"/>
    <col min="11266" max="11520" width="11" style="326"/>
    <col min="11521" max="11521" width="47.5" style="326" bestFit="1" customWidth="1"/>
    <col min="11522" max="11776" width="11" style="326"/>
    <col min="11777" max="11777" width="47.5" style="326" bestFit="1" customWidth="1"/>
    <col min="11778" max="12032" width="11" style="326"/>
    <col min="12033" max="12033" width="47.5" style="326" bestFit="1" customWidth="1"/>
    <col min="12034" max="12288" width="11" style="326"/>
    <col min="12289" max="12289" width="47.5" style="326" bestFit="1" customWidth="1"/>
    <col min="12290" max="12544" width="11" style="326"/>
    <col min="12545" max="12545" width="47.5" style="326" bestFit="1" customWidth="1"/>
    <col min="12546" max="12800" width="11" style="326"/>
    <col min="12801" max="12801" width="47.5" style="326" bestFit="1" customWidth="1"/>
    <col min="12802" max="13056" width="11" style="326"/>
    <col min="13057" max="13057" width="47.5" style="326" bestFit="1" customWidth="1"/>
    <col min="13058" max="13312" width="11" style="326"/>
    <col min="13313" max="13313" width="47.5" style="326" bestFit="1" customWidth="1"/>
    <col min="13314" max="13568" width="11" style="326"/>
    <col min="13569" max="13569" width="47.5" style="326" bestFit="1" customWidth="1"/>
    <col min="13570" max="13824" width="11" style="326"/>
    <col min="13825" max="13825" width="47.5" style="326" bestFit="1" customWidth="1"/>
    <col min="13826" max="14080" width="11" style="326"/>
    <col min="14081" max="14081" width="47.5" style="326" bestFit="1" customWidth="1"/>
    <col min="14082" max="14336" width="11" style="326"/>
    <col min="14337" max="14337" width="47.5" style="326" bestFit="1" customWidth="1"/>
    <col min="14338" max="14592" width="11" style="326"/>
    <col min="14593" max="14593" width="47.5" style="326" bestFit="1" customWidth="1"/>
    <col min="14594" max="14848" width="11" style="326"/>
    <col min="14849" max="14849" width="47.5" style="326" bestFit="1" customWidth="1"/>
    <col min="14850" max="15104" width="11" style="326"/>
    <col min="15105" max="15105" width="47.5" style="326" bestFit="1" customWidth="1"/>
    <col min="15106" max="15360" width="11" style="326"/>
    <col min="15361" max="15361" width="47.5" style="326" bestFit="1" customWidth="1"/>
    <col min="15362" max="15616" width="11" style="326"/>
    <col min="15617" max="15617" width="47.5" style="326" bestFit="1" customWidth="1"/>
    <col min="15618" max="15872" width="11" style="326"/>
    <col min="15873" max="15873" width="47.5" style="326" bestFit="1" customWidth="1"/>
    <col min="15874" max="16128" width="11" style="326"/>
    <col min="16129" max="16129" width="47.5" style="326" bestFit="1" customWidth="1"/>
    <col min="16130" max="16384" width="11" style="326"/>
  </cols>
  <sheetData>
    <row r="1" spans="1:7" s="304" customFormat="1" ht="13.5" thickBot="1">
      <c r="A1" s="388" t="s">
        <v>387</v>
      </c>
      <c r="B1" s="389"/>
      <c r="C1" s="389"/>
    </row>
    <row r="2" spans="1:7" ht="24">
      <c r="A2" s="377" t="s">
        <v>328</v>
      </c>
      <c r="B2" s="446">
        <v>2026</v>
      </c>
      <c r="C2" s="446"/>
      <c r="D2" s="446"/>
      <c r="E2" s="446"/>
      <c r="F2" s="446"/>
      <c r="G2" s="378" t="s">
        <v>329</v>
      </c>
    </row>
    <row r="3" spans="1:7" ht="15" thickBot="1">
      <c r="A3" s="379" t="s">
        <v>330</v>
      </c>
      <c r="B3" s="380" t="s">
        <v>303</v>
      </c>
      <c r="C3" s="380" t="s">
        <v>304</v>
      </c>
      <c r="D3" s="380" t="s">
        <v>305</v>
      </c>
      <c r="E3" s="380" t="s">
        <v>306</v>
      </c>
      <c r="F3" s="380" t="s">
        <v>307</v>
      </c>
      <c r="G3" s="381" t="s">
        <v>331</v>
      </c>
    </row>
    <row r="4" spans="1:7">
      <c r="A4" s="373" t="s">
        <v>378</v>
      </c>
      <c r="B4" s="382">
        <v>213.97199999999998</v>
      </c>
      <c r="C4" s="383"/>
      <c r="D4" s="383"/>
      <c r="E4" s="383"/>
      <c r="F4" s="383">
        <v>213.97199999999998</v>
      </c>
      <c r="G4" s="383">
        <v>4760.6009999999997</v>
      </c>
    </row>
    <row r="5" spans="1:7">
      <c r="A5" s="373" t="s">
        <v>332</v>
      </c>
      <c r="B5" s="382">
        <v>2.8087500000000003</v>
      </c>
      <c r="C5" s="382"/>
      <c r="D5" s="382"/>
      <c r="E5" s="382"/>
      <c r="F5" s="383">
        <v>2.8087500000000003</v>
      </c>
      <c r="G5" s="383">
        <v>1524.768</v>
      </c>
    </row>
    <row r="6" spans="1:7">
      <c r="A6" s="373" t="s">
        <v>333</v>
      </c>
      <c r="B6" s="382">
        <v>34.428000000000004</v>
      </c>
      <c r="C6" s="382"/>
      <c r="D6" s="382"/>
      <c r="E6" s="382"/>
      <c r="F6" s="383">
        <v>34.428000000000004</v>
      </c>
      <c r="G6" s="383">
        <v>6594.6170000000002</v>
      </c>
    </row>
    <row r="7" spans="1:7" ht="15" thickBot="1">
      <c r="A7" s="373" t="s">
        <v>379</v>
      </c>
      <c r="B7" s="382">
        <v>12.353000000000002</v>
      </c>
      <c r="C7" s="382"/>
      <c r="D7" s="382"/>
      <c r="E7" s="382"/>
      <c r="F7" s="383">
        <v>12.353000000000002</v>
      </c>
      <c r="G7" s="383">
        <v>1369.9670000000001</v>
      </c>
    </row>
    <row r="8" spans="1:7" ht="15" thickBot="1">
      <c r="A8" s="384" t="s">
        <v>307</v>
      </c>
      <c r="B8" s="385">
        <v>263.56174999999996</v>
      </c>
      <c r="C8" s="385">
        <v>0</v>
      </c>
      <c r="D8" s="385">
        <v>0</v>
      </c>
      <c r="E8" s="385">
        <v>0</v>
      </c>
      <c r="F8" s="385">
        <v>263.56174999999996</v>
      </c>
      <c r="G8" s="386" t="s">
        <v>334</v>
      </c>
    </row>
  </sheetData>
  <mergeCells count="1">
    <mergeCell ref="B2:F2"/>
  </mergeCells>
  <pageMargins left="0.7" right="0.7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919C8-6257-4573-87F6-EBDB7B9569D7}">
  <dimension ref="A1:K98"/>
  <sheetViews>
    <sheetView showGridLines="0" zoomScaleNormal="100" workbookViewId="0"/>
  </sheetViews>
  <sheetFormatPr baseColWidth="10" defaultRowHeight="12.75"/>
  <cols>
    <col min="1" max="1" width="12.25" style="328" bestFit="1" customWidth="1"/>
    <col min="2" max="2" width="9.875" style="328" bestFit="1" customWidth="1"/>
    <col min="3" max="3" width="1.875" style="327" customWidth="1"/>
    <col min="4" max="4" width="13.5" style="327" customWidth="1"/>
    <col min="5" max="5" width="13.875" style="327" customWidth="1"/>
    <col min="6" max="6" width="14.75" style="327" customWidth="1"/>
    <col min="7" max="7" width="15.5" style="327" customWidth="1"/>
    <col min="8" max="8" width="15.25" style="327" customWidth="1"/>
    <col min="9" max="9" width="14.375" style="327" customWidth="1"/>
    <col min="10" max="256" width="11" style="327"/>
    <col min="257" max="257" width="12.25" style="327" bestFit="1" customWidth="1"/>
    <col min="258" max="258" width="9.875" style="327" bestFit="1" customWidth="1"/>
    <col min="259" max="259" width="1.875" style="327" customWidth="1"/>
    <col min="260" max="260" width="13.5" style="327" customWidth="1"/>
    <col min="261" max="261" width="13.875" style="327" customWidth="1"/>
    <col min="262" max="262" width="14.75" style="327" customWidth="1"/>
    <col min="263" max="263" width="15.5" style="327" customWidth="1"/>
    <col min="264" max="264" width="15.25" style="327" customWidth="1"/>
    <col min="265" max="265" width="14.375" style="327" customWidth="1"/>
    <col min="266" max="512" width="11" style="327"/>
    <col min="513" max="513" width="12.25" style="327" bestFit="1" customWidth="1"/>
    <col min="514" max="514" width="9.875" style="327" bestFit="1" customWidth="1"/>
    <col min="515" max="515" width="1.875" style="327" customWidth="1"/>
    <col min="516" max="516" width="13.5" style="327" customWidth="1"/>
    <col min="517" max="517" width="13.875" style="327" customWidth="1"/>
    <col min="518" max="518" width="14.75" style="327" customWidth="1"/>
    <col min="519" max="519" width="15.5" style="327" customWidth="1"/>
    <col min="520" max="520" width="15.25" style="327" customWidth="1"/>
    <col min="521" max="521" width="14.375" style="327" customWidth="1"/>
    <col min="522" max="768" width="11" style="327"/>
    <col min="769" max="769" width="12.25" style="327" bestFit="1" customWidth="1"/>
    <col min="770" max="770" width="9.875" style="327" bestFit="1" customWidth="1"/>
    <col min="771" max="771" width="1.875" style="327" customWidth="1"/>
    <col min="772" max="772" width="13.5" style="327" customWidth="1"/>
    <col min="773" max="773" width="13.875" style="327" customWidth="1"/>
    <col min="774" max="774" width="14.75" style="327" customWidth="1"/>
    <col min="775" max="775" width="15.5" style="327" customWidth="1"/>
    <col min="776" max="776" width="15.25" style="327" customWidth="1"/>
    <col min="777" max="777" width="14.375" style="327" customWidth="1"/>
    <col min="778" max="1024" width="11" style="327"/>
    <col min="1025" max="1025" width="12.25" style="327" bestFit="1" customWidth="1"/>
    <col min="1026" max="1026" width="9.875" style="327" bestFit="1" customWidth="1"/>
    <col min="1027" max="1027" width="1.875" style="327" customWidth="1"/>
    <col min="1028" max="1028" width="13.5" style="327" customWidth="1"/>
    <col min="1029" max="1029" width="13.875" style="327" customWidth="1"/>
    <col min="1030" max="1030" width="14.75" style="327" customWidth="1"/>
    <col min="1031" max="1031" width="15.5" style="327" customWidth="1"/>
    <col min="1032" max="1032" width="15.25" style="327" customWidth="1"/>
    <col min="1033" max="1033" width="14.375" style="327" customWidth="1"/>
    <col min="1034" max="1280" width="11" style="327"/>
    <col min="1281" max="1281" width="12.25" style="327" bestFit="1" customWidth="1"/>
    <col min="1282" max="1282" width="9.875" style="327" bestFit="1" customWidth="1"/>
    <col min="1283" max="1283" width="1.875" style="327" customWidth="1"/>
    <col min="1284" max="1284" width="13.5" style="327" customWidth="1"/>
    <col min="1285" max="1285" width="13.875" style="327" customWidth="1"/>
    <col min="1286" max="1286" width="14.75" style="327" customWidth="1"/>
    <col min="1287" max="1287" width="15.5" style="327" customWidth="1"/>
    <col min="1288" max="1288" width="15.25" style="327" customWidth="1"/>
    <col min="1289" max="1289" width="14.375" style="327" customWidth="1"/>
    <col min="1290" max="1536" width="11" style="327"/>
    <col min="1537" max="1537" width="12.25" style="327" bestFit="1" customWidth="1"/>
    <col min="1538" max="1538" width="9.875" style="327" bestFit="1" customWidth="1"/>
    <col min="1539" max="1539" width="1.875" style="327" customWidth="1"/>
    <col min="1540" max="1540" width="13.5" style="327" customWidth="1"/>
    <col min="1541" max="1541" width="13.875" style="327" customWidth="1"/>
    <col min="1542" max="1542" width="14.75" style="327" customWidth="1"/>
    <col min="1543" max="1543" width="15.5" style="327" customWidth="1"/>
    <col min="1544" max="1544" width="15.25" style="327" customWidth="1"/>
    <col min="1545" max="1545" width="14.375" style="327" customWidth="1"/>
    <col min="1546" max="1792" width="11" style="327"/>
    <col min="1793" max="1793" width="12.25" style="327" bestFit="1" customWidth="1"/>
    <col min="1794" max="1794" width="9.875" style="327" bestFit="1" customWidth="1"/>
    <col min="1795" max="1795" width="1.875" style="327" customWidth="1"/>
    <col min="1796" max="1796" width="13.5" style="327" customWidth="1"/>
    <col min="1797" max="1797" width="13.875" style="327" customWidth="1"/>
    <col min="1798" max="1798" width="14.75" style="327" customWidth="1"/>
    <col min="1799" max="1799" width="15.5" style="327" customWidth="1"/>
    <col min="1800" max="1800" width="15.25" style="327" customWidth="1"/>
    <col min="1801" max="1801" width="14.375" style="327" customWidth="1"/>
    <col min="1802" max="2048" width="11" style="327"/>
    <col min="2049" max="2049" width="12.25" style="327" bestFit="1" customWidth="1"/>
    <col min="2050" max="2050" width="9.875" style="327" bestFit="1" customWidth="1"/>
    <col min="2051" max="2051" width="1.875" style="327" customWidth="1"/>
    <col min="2052" max="2052" width="13.5" style="327" customWidth="1"/>
    <col min="2053" max="2053" width="13.875" style="327" customWidth="1"/>
    <col min="2054" max="2054" width="14.75" style="327" customWidth="1"/>
    <col min="2055" max="2055" width="15.5" style="327" customWidth="1"/>
    <col min="2056" max="2056" width="15.25" style="327" customWidth="1"/>
    <col min="2057" max="2057" width="14.375" style="327" customWidth="1"/>
    <col min="2058" max="2304" width="11" style="327"/>
    <col min="2305" max="2305" width="12.25" style="327" bestFit="1" customWidth="1"/>
    <col min="2306" max="2306" width="9.875" style="327" bestFit="1" customWidth="1"/>
    <col min="2307" max="2307" width="1.875" style="327" customWidth="1"/>
    <col min="2308" max="2308" width="13.5" style="327" customWidth="1"/>
    <col min="2309" max="2309" width="13.875" style="327" customWidth="1"/>
    <col min="2310" max="2310" width="14.75" style="327" customWidth="1"/>
    <col min="2311" max="2311" width="15.5" style="327" customWidth="1"/>
    <col min="2312" max="2312" width="15.25" style="327" customWidth="1"/>
    <col min="2313" max="2313" width="14.375" style="327" customWidth="1"/>
    <col min="2314" max="2560" width="11" style="327"/>
    <col min="2561" max="2561" width="12.25" style="327" bestFit="1" customWidth="1"/>
    <col min="2562" max="2562" width="9.875" style="327" bestFit="1" customWidth="1"/>
    <col min="2563" max="2563" width="1.875" style="327" customWidth="1"/>
    <col min="2564" max="2564" width="13.5" style="327" customWidth="1"/>
    <col min="2565" max="2565" width="13.875" style="327" customWidth="1"/>
    <col min="2566" max="2566" width="14.75" style="327" customWidth="1"/>
    <col min="2567" max="2567" width="15.5" style="327" customWidth="1"/>
    <col min="2568" max="2568" width="15.25" style="327" customWidth="1"/>
    <col min="2569" max="2569" width="14.375" style="327" customWidth="1"/>
    <col min="2570" max="2816" width="11" style="327"/>
    <col min="2817" max="2817" width="12.25" style="327" bestFit="1" customWidth="1"/>
    <col min="2818" max="2818" width="9.875" style="327" bestFit="1" customWidth="1"/>
    <col min="2819" max="2819" width="1.875" style="327" customWidth="1"/>
    <col min="2820" max="2820" width="13.5" style="327" customWidth="1"/>
    <col min="2821" max="2821" width="13.875" style="327" customWidth="1"/>
    <col min="2822" max="2822" width="14.75" style="327" customWidth="1"/>
    <col min="2823" max="2823" width="15.5" style="327" customWidth="1"/>
    <col min="2824" max="2824" width="15.25" style="327" customWidth="1"/>
    <col min="2825" max="2825" width="14.375" style="327" customWidth="1"/>
    <col min="2826" max="3072" width="11" style="327"/>
    <col min="3073" max="3073" width="12.25" style="327" bestFit="1" customWidth="1"/>
    <col min="3074" max="3074" width="9.875" style="327" bestFit="1" customWidth="1"/>
    <col min="3075" max="3075" width="1.875" style="327" customWidth="1"/>
    <col min="3076" max="3076" width="13.5" style="327" customWidth="1"/>
    <col min="3077" max="3077" width="13.875" style="327" customWidth="1"/>
    <col min="3078" max="3078" width="14.75" style="327" customWidth="1"/>
    <col min="3079" max="3079" width="15.5" style="327" customWidth="1"/>
    <col min="3080" max="3080" width="15.25" style="327" customWidth="1"/>
    <col min="3081" max="3081" width="14.375" style="327" customWidth="1"/>
    <col min="3082" max="3328" width="11" style="327"/>
    <col min="3329" max="3329" width="12.25" style="327" bestFit="1" customWidth="1"/>
    <col min="3330" max="3330" width="9.875" style="327" bestFit="1" customWidth="1"/>
    <col min="3331" max="3331" width="1.875" style="327" customWidth="1"/>
    <col min="3332" max="3332" width="13.5" style="327" customWidth="1"/>
    <col min="3333" max="3333" width="13.875" style="327" customWidth="1"/>
    <col min="3334" max="3334" width="14.75" style="327" customWidth="1"/>
    <col min="3335" max="3335" width="15.5" style="327" customWidth="1"/>
    <col min="3336" max="3336" width="15.25" style="327" customWidth="1"/>
    <col min="3337" max="3337" width="14.375" style="327" customWidth="1"/>
    <col min="3338" max="3584" width="11" style="327"/>
    <col min="3585" max="3585" width="12.25" style="327" bestFit="1" customWidth="1"/>
    <col min="3586" max="3586" width="9.875" style="327" bestFit="1" customWidth="1"/>
    <col min="3587" max="3587" width="1.875" style="327" customWidth="1"/>
    <col min="3588" max="3588" width="13.5" style="327" customWidth="1"/>
    <col min="3589" max="3589" width="13.875" style="327" customWidth="1"/>
    <col min="3590" max="3590" width="14.75" style="327" customWidth="1"/>
    <col min="3591" max="3591" width="15.5" style="327" customWidth="1"/>
    <col min="3592" max="3592" width="15.25" style="327" customWidth="1"/>
    <col min="3593" max="3593" width="14.375" style="327" customWidth="1"/>
    <col min="3594" max="3840" width="11" style="327"/>
    <col min="3841" max="3841" width="12.25" style="327" bestFit="1" customWidth="1"/>
    <col min="3842" max="3842" width="9.875" style="327" bestFit="1" customWidth="1"/>
    <col min="3843" max="3843" width="1.875" style="327" customWidth="1"/>
    <col min="3844" max="3844" width="13.5" style="327" customWidth="1"/>
    <col min="3845" max="3845" width="13.875" style="327" customWidth="1"/>
    <col min="3846" max="3846" width="14.75" style="327" customWidth="1"/>
    <col min="3847" max="3847" width="15.5" style="327" customWidth="1"/>
    <col min="3848" max="3848" width="15.25" style="327" customWidth="1"/>
    <col min="3849" max="3849" width="14.375" style="327" customWidth="1"/>
    <col min="3850" max="4096" width="11" style="327"/>
    <col min="4097" max="4097" width="12.25" style="327" bestFit="1" customWidth="1"/>
    <col min="4098" max="4098" width="9.875" style="327" bestFit="1" customWidth="1"/>
    <col min="4099" max="4099" width="1.875" style="327" customWidth="1"/>
    <col min="4100" max="4100" width="13.5" style="327" customWidth="1"/>
    <col min="4101" max="4101" width="13.875" style="327" customWidth="1"/>
    <col min="4102" max="4102" width="14.75" style="327" customWidth="1"/>
    <col min="4103" max="4103" width="15.5" style="327" customWidth="1"/>
    <col min="4104" max="4104" width="15.25" style="327" customWidth="1"/>
    <col min="4105" max="4105" width="14.375" style="327" customWidth="1"/>
    <col min="4106" max="4352" width="11" style="327"/>
    <col min="4353" max="4353" width="12.25" style="327" bestFit="1" customWidth="1"/>
    <col min="4354" max="4354" width="9.875" style="327" bestFit="1" customWidth="1"/>
    <col min="4355" max="4355" width="1.875" style="327" customWidth="1"/>
    <col min="4356" max="4356" width="13.5" style="327" customWidth="1"/>
    <col min="4357" max="4357" width="13.875" style="327" customWidth="1"/>
    <col min="4358" max="4358" width="14.75" style="327" customWidth="1"/>
    <col min="4359" max="4359" width="15.5" style="327" customWidth="1"/>
    <col min="4360" max="4360" width="15.25" style="327" customWidth="1"/>
    <col min="4361" max="4361" width="14.375" style="327" customWidth="1"/>
    <col min="4362" max="4608" width="11" style="327"/>
    <col min="4609" max="4609" width="12.25" style="327" bestFit="1" customWidth="1"/>
    <col min="4610" max="4610" width="9.875" style="327" bestFit="1" customWidth="1"/>
    <col min="4611" max="4611" width="1.875" style="327" customWidth="1"/>
    <col min="4612" max="4612" width="13.5" style="327" customWidth="1"/>
    <col min="4613" max="4613" width="13.875" style="327" customWidth="1"/>
    <col min="4614" max="4614" width="14.75" style="327" customWidth="1"/>
    <col min="4615" max="4615" width="15.5" style="327" customWidth="1"/>
    <col min="4616" max="4616" width="15.25" style="327" customWidth="1"/>
    <col min="4617" max="4617" width="14.375" style="327" customWidth="1"/>
    <col min="4618" max="4864" width="11" style="327"/>
    <col min="4865" max="4865" width="12.25" style="327" bestFit="1" customWidth="1"/>
    <col min="4866" max="4866" width="9.875" style="327" bestFit="1" customWidth="1"/>
    <col min="4867" max="4867" width="1.875" style="327" customWidth="1"/>
    <col min="4868" max="4868" width="13.5" style="327" customWidth="1"/>
    <col min="4869" max="4869" width="13.875" style="327" customWidth="1"/>
    <col min="4870" max="4870" width="14.75" style="327" customWidth="1"/>
    <col min="4871" max="4871" width="15.5" style="327" customWidth="1"/>
    <col min="4872" max="4872" width="15.25" style="327" customWidth="1"/>
    <col min="4873" max="4873" width="14.375" style="327" customWidth="1"/>
    <col min="4874" max="5120" width="11" style="327"/>
    <col min="5121" max="5121" width="12.25" style="327" bestFit="1" customWidth="1"/>
    <col min="5122" max="5122" width="9.875" style="327" bestFit="1" customWidth="1"/>
    <col min="5123" max="5123" width="1.875" style="327" customWidth="1"/>
    <col min="5124" max="5124" width="13.5" style="327" customWidth="1"/>
    <col min="5125" max="5125" width="13.875" style="327" customWidth="1"/>
    <col min="5126" max="5126" width="14.75" style="327" customWidth="1"/>
    <col min="5127" max="5127" width="15.5" style="327" customWidth="1"/>
    <col min="5128" max="5128" width="15.25" style="327" customWidth="1"/>
    <col min="5129" max="5129" width="14.375" style="327" customWidth="1"/>
    <col min="5130" max="5376" width="11" style="327"/>
    <col min="5377" max="5377" width="12.25" style="327" bestFit="1" customWidth="1"/>
    <col min="5378" max="5378" width="9.875" style="327" bestFit="1" customWidth="1"/>
    <col min="5379" max="5379" width="1.875" style="327" customWidth="1"/>
    <col min="5380" max="5380" width="13.5" style="327" customWidth="1"/>
    <col min="5381" max="5381" width="13.875" style="327" customWidth="1"/>
    <col min="5382" max="5382" width="14.75" style="327" customWidth="1"/>
    <col min="5383" max="5383" width="15.5" style="327" customWidth="1"/>
    <col min="5384" max="5384" width="15.25" style="327" customWidth="1"/>
    <col min="5385" max="5385" width="14.375" style="327" customWidth="1"/>
    <col min="5386" max="5632" width="11" style="327"/>
    <col min="5633" max="5633" width="12.25" style="327" bestFit="1" customWidth="1"/>
    <col min="5634" max="5634" width="9.875" style="327" bestFit="1" customWidth="1"/>
    <col min="5635" max="5635" width="1.875" style="327" customWidth="1"/>
    <col min="5636" max="5636" width="13.5" style="327" customWidth="1"/>
    <col min="5637" max="5637" width="13.875" style="327" customWidth="1"/>
    <col min="5638" max="5638" width="14.75" style="327" customWidth="1"/>
    <col min="5639" max="5639" width="15.5" style="327" customWidth="1"/>
    <col min="5640" max="5640" width="15.25" style="327" customWidth="1"/>
    <col min="5641" max="5641" width="14.375" style="327" customWidth="1"/>
    <col min="5642" max="5888" width="11" style="327"/>
    <col min="5889" max="5889" width="12.25" style="327" bestFit="1" customWidth="1"/>
    <col min="5890" max="5890" width="9.875" style="327" bestFit="1" customWidth="1"/>
    <col min="5891" max="5891" width="1.875" style="327" customWidth="1"/>
    <col min="5892" max="5892" width="13.5" style="327" customWidth="1"/>
    <col min="5893" max="5893" width="13.875" style="327" customWidth="1"/>
    <col min="5894" max="5894" width="14.75" style="327" customWidth="1"/>
    <col min="5895" max="5895" width="15.5" style="327" customWidth="1"/>
    <col min="5896" max="5896" width="15.25" style="327" customWidth="1"/>
    <col min="5897" max="5897" width="14.375" style="327" customWidth="1"/>
    <col min="5898" max="6144" width="11" style="327"/>
    <col min="6145" max="6145" width="12.25" style="327" bestFit="1" customWidth="1"/>
    <col min="6146" max="6146" width="9.875" style="327" bestFit="1" customWidth="1"/>
    <col min="6147" max="6147" width="1.875" style="327" customWidth="1"/>
    <col min="6148" max="6148" width="13.5" style="327" customWidth="1"/>
    <col min="6149" max="6149" width="13.875" style="327" customWidth="1"/>
    <col min="6150" max="6150" width="14.75" style="327" customWidth="1"/>
    <col min="6151" max="6151" width="15.5" style="327" customWidth="1"/>
    <col min="6152" max="6152" width="15.25" style="327" customWidth="1"/>
    <col min="6153" max="6153" width="14.375" style="327" customWidth="1"/>
    <col min="6154" max="6400" width="11" style="327"/>
    <col min="6401" max="6401" width="12.25" style="327" bestFit="1" customWidth="1"/>
    <col min="6402" max="6402" width="9.875" style="327" bestFit="1" customWidth="1"/>
    <col min="6403" max="6403" width="1.875" style="327" customWidth="1"/>
    <col min="6404" max="6404" width="13.5" style="327" customWidth="1"/>
    <col min="6405" max="6405" width="13.875" style="327" customWidth="1"/>
    <col min="6406" max="6406" width="14.75" style="327" customWidth="1"/>
    <col min="6407" max="6407" width="15.5" style="327" customWidth="1"/>
    <col min="6408" max="6408" width="15.25" style="327" customWidth="1"/>
    <col min="6409" max="6409" width="14.375" style="327" customWidth="1"/>
    <col min="6410" max="6656" width="11" style="327"/>
    <col min="6657" max="6657" width="12.25" style="327" bestFit="1" customWidth="1"/>
    <col min="6658" max="6658" width="9.875" style="327" bestFit="1" customWidth="1"/>
    <col min="6659" max="6659" width="1.875" style="327" customWidth="1"/>
    <col min="6660" max="6660" width="13.5" style="327" customWidth="1"/>
    <col min="6661" max="6661" width="13.875" style="327" customWidth="1"/>
    <col min="6662" max="6662" width="14.75" style="327" customWidth="1"/>
    <col min="6663" max="6663" width="15.5" style="327" customWidth="1"/>
    <col min="6664" max="6664" width="15.25" style="327" customWidth="1"/>
    <col min="6665" max="6665" width="14.375" style="327" customWidth="1"/>
    <col min="6666" max="6912" width="11" style="327"/>
    <col min="6913" max="6913" width="12.25" style="327" bestFit="1" customWidth="1"/>
    <col min="6914" max="6914" width="9.875" style="327" bestFit="1" customWidth="1"/>
    <col min="6915" max="6915" width="1.875" style="327" customWidth="1"/>
    <col min="6916" max="6916" width="13.5" style="327" customWidth="1"/>
    <col min="6917" max="6917" width="13.875" style="327" customWidth="1"/>
    <col min="6918" max="6918" width="14.75" style="327" customWidth="1"/>
    <col min="6919" max="6919" width="15.5" style="327" customWidth="1"/>
    <col min="6920" max="6920" width="15.25" style="327" customWidth="1"/>
    <col min="6921" max="6921" width="14.375" style="327" customWidth="1"/>
    <col min="6922" max="7168" width="11" style="327"/>
    <col min="7169" max="7169" width="12.25" style="327" bestFit="1" customWidth="1"/>
    <col min="7170" max="7170" width="9.875" style="327" bestFit="1" customWidth="1"/>
    <col min="7171" max="7171" width="1.875" style="327" customWidth="1"/>
    <col min="7172" max="7172" width="13.5" style="327" customWidth="1"/>
    <col min="7173" max="7173" width="13.875" style="327" customWidth="1"/>
    <col min="7174" max="7174" width="14.75" style="327" customWidth="1"/>
    <col min="7175" max="7175" width="15.5" style="327" customWidth="1"/>
    <col min="7176" max="7176" width="15.25" style="327" customWidth="1"/>
    <col min="7177" max="7177" width="14.375" style="327" customWidth="1"/>
    <col min="7178" max="7424" width="11" style="327"/>
    <col min="7425" max="7425" width="12.25" style="327" bestFit="1" customWidth="1"/>
    <col min="7426" max="7426" width="9.875" style="327" bestFit="1" customWidth="1"/>
    <col min="7427" max="7427" width="1.875" style="327" customWidth="1"/>
    <col min="7428" max="7428" width="13.5" style="327" customWidth="1"/>
    <col min="7429" max="7429" width="13.875" style="327" customWidth="1"/>
    <col min="7430" max="7430" width="14.75" style="327" customWidth="1"/>
    <col min="7431" max="7431" width="15.5" style="327" customWidth="1"/>
    <col min="7432" max="7432" width="15.25" style="327" customWidth="1"/>
    <col min="7433" max="7433" width="14.375" style="327" customWidth="1"/>
    <col min="7434" max="7680" width="11" style="327"/>
    <col min="7681" max="7681" width="12.25" style="327" bestFit="1" customWidth="1"/>
    <col min="7682" max="7682" width="9.875" style="327" bestFit="1" customWidth="1"/>
    <col min="7683" max="7683" width="1.875" style="327" customWidth="1"/>
    <col min="7684" max="7684" width="13.5" style="327" customWidth="1"/>
    <col min="7685" max="7685" width="13.875" style="327" customWidth="1"/>
    <col min="7686" max="7686" width="14.75" style="327" customWidth="1"/>
    <col min="7687" max="7687" width="15.5" style="327" customWidth="1"/>
    <col min="7688" max="7688" width="15.25" style="327" customWidth="1"/>
    <col min="7689" max="7689" width="14.375" style="327" customWidth="1"/>
    <col min="7690" max="7936" width="11" style="327"/>
    <col min="7937" max="7937" width="12.25" style="327" bestFit="1" customWidth="1"/>
    <col min="7938" max="7938" width="9.875" style="327" bestFit="1" customWidth="1"/>
    <col min="7939" max="7939" width="1.875" style="327" customWidth="1"/>
    <col min="7940" max="7940" width="13.5" style="327" customWidth="1"/>
    <col min="7941" max="7941" width="13.875" style="327" customWidth="1"/>
    <col min="7942" max="7942" width="14.75" style="327" customWidth="1"/>
    <col min="7943" max="7943" width="15.5" style="327" customWidth="1"/>
    <col min="7944" max="7944" width="15.25" style="327" customWidth="1"/>
    <col min="7945" max="7945" width="14.375" style="327" customWidth="1"/>
    <col min="7946" max="8192" width="11" style="327"/>
    <col min="8193" max="8193" width="12.25" style="327" bestFit="1" customWidth="1"/>
    <col min="8194" max="8194" width="9.875" style="327" bestFit="1" customWidth="1"/>
    <col min="8195" max="8195" width="1.875" style="327" customWidth="1"/>
    <col min="8196" max="8196" width="13.5" style="327" customWidth="1"/>
    <col min="8197" max="8197" width="13.875" style="327" customWidth="1"/>
    <col min="8198" max="8198" width="14.75" style="327" customWidth="1"/>
    <col min="8199" max="8199" width="15.5" style="327" customWidth="1"/>
    <col min="8200" max="8200" width="15.25" style="327" customWidth="1"/>
    <col min="8201" max="8201" width="14.375" style="327" customWidth="1"/>
    <col min="8202" max="8448" width="11" style="327"/>
    <col min="8449" max="8449" width="12.25" style="327" bestFit="1" customWidth="1"/>
    <col min="8450" max="8450" width="9.875" style="327" bestFit="1" customWidth="1"/>
    <col min="8451" max="8451" width="1.875" style="327" customWidth="1"/>
    <col min="8452" max="8452" width="13.5" style="327" customWidth="1"/>
    <col min="8453" max="8453" width="13.875" style="327" customWidth="1"/>
    <col min="8454" max="8454" width="14.75" style="327" customWidth="1"/>
    <col min="8455" max="8455" width="15.5" style="327" customWidth="1"/>
    <col min="8456" max="8456" width="15.25" style="327" customWidth="1"/>
    <col min="8457" max="8457" width="14.375" style="327" customWidth="1"/>
    <col min="8458" max="8704" width="11" style="327"/>
    <col min="8705" max="8705" width="12.25" style="327" bestFit="1" customWidth="1"/>
    <col min="8706" max="8706" width="9.875" style="327" bestFit="1" customWidth="1"/>
    <col min="8707" max="8707" width="1.875" style="327" customWidth="1"/>
    <col min="8708" max="8708" width="13.5" style="327" customWidth="1"/>
    <col min="8709" max="8709" width="13.875" style="327" customWidth="1"/>
    <col min="8710" max="8710" width="14.75" style="327" customWidth="1"/>
    <col min="8711" max="8711" width="15.5" style="327" customWidth="1"/>
    <col min="8712" max="8712" width="15.25" style="327" customWidth="1"/>
    <col min="8713" max="8713" width="14.375" style="327" customWidth="1"/>
    <col min="8714" max="8960" width="11" style="327"/>
    <col min="8961" max="8961" width="12.25" style="327" bestFit="1" customWidth="1"/>
    <col min="8962" max="8962" width="9.875" style="327" bestFit="1" customWidth="1"/>
    <col min="8963" max="8963" width="1.875" style="327" customWidth="1"/>
    <col min="8964" max="8964" width="13.5" style="327" customWidth="1"/>
    <col min="8965" max="8965" width="13.875" style="327" customWidth="1"/>
    <col min="8966" max="8966" width="14.75" style="327" customWidth="1"/>
    <col min="8967" max="8967" width="15.5" style="327" customWidth="1"/>
    <col min="8968" max="8968" width="15.25" style="327" customWidth="1"/>
    <col min="8969" max="8969" width="14.375" style="327" customWidth="1"/>
    <col min="8970" max="9216" width="11" style="327"/>
    <col min="9217" max="9217" width="12.25" style="327" bestFit="1" customWidth="1"/>
    <col min="9218" max="9218" width="9.875" style="327" bestFit="1" customWidth="1"/>
    <col min="9219" max="9219" width="1.875" style="327" customWidth="1"/>
    <col min="9220" max="9220" width="13.5" style="327" customWidth="1"/>
    <col min="9221" max="9221" width="13.875" style="327" customWidth="1"/>
    <col min="9222" max="9222" width="14.75" style="327" customWidth="1"/>
    <col min="9223" max="9223" width="15.5" style="327" customWidth="1"/>
    <col min="9224" max="9224" width="15.25" style="327" customWidth="1"/>
    <col min="9225" max="9225" width="14.375" style="327" customWidth="1"/>
    <col min="9226" max="9472" width="11" style="327"/>
    <col min="9473" max="9473" width="12.25" style="327" bestFit="1" customWidth="1"/>
    <col min="9474" max="9474" width="9.875" style="327" bestFit="1" customWidth="1"/>
    <col min="9475" max="9475" width="1.875" style="327" customWidth="1"/>
    <col min="9476" max="9476" width="13.5" style="327" customWidth="1"/>
    <col min="9477" max="9477" width="13.875" style="327" customWidth="1"/>
    <col min="9478" max="9478" width="14.75" style="327" customWidth="1"/>
    <col min="9479" max="9479" width="15.5" style="327" customWidth="1"/>
    <col min="9480" max="9480" width="15.25" style="327" customWidth="1"/>
    <col min="9481" max="9481" width="14.375" style="327" customWidth="1"/>
    <col min="9482" max="9728" width="11" style="327"/>
    <col min="9729" max="9729" width="12.25" style="327" bestFit="1" customWidth="1"/>
    <col min="9730" max="9730" width="9.875" style="327" bestFit="1" customWidth="1"/>
    <col min="9731" max="9731" width="1.875" style="327" customWidth="1"/>
    <col min="9732" max="9732" width="13.5" style="327" customWidth="1"/>
    <col min="9733" max="9733" width="13.875" style="327" customWidth="1"/>
    <col min="9734" max="9734" width="14.75" style="327" customWidth="1"/>
    <col min="9735" max="9735" width="15.5" style="327" customWidth="1"/>
    <col min="9736" max="9736" width="15.25" style="327" customWidth="1"/>
    <col min="9737" max="9737" width="14.375" style="327" customWidth="1"/>
    <col min="9738" max="9984" width="11" style="327"/>
    <col min="9985" max="9985" width="12.25" style="327" bestFit="1" customWidth="1"/>
    <col min="9986" max="9986" width="9.875" style="327" bestFit="1" customWidth="1"/>
    <col min="9987" max="9987" width="1.875" style="327" customWidth="1"/>
    <col min="9988" max="9988" width="13.5" style="327" customWidth="1"/>
    <col min="9989" max="9989" width="13.875" style="327" customWidth="1"/>
    <col min="9990" max="9990" width="14.75" style="327" customWidth="1"/>
    <col min="9991" max="9991" width="15.5" style="327" customWidth="1"/>
    <col min="9992" max="9992" width="15.25" style="327" customWidth="1"/>
    <col min="9993" max="9993" width="14.375" style="327" customWidth="1"/>
    <col min="9994" max="10240" width="11" style="327"/>
    <col min="10241" max="10241" width="12.25" style="327" bestFit="1" customWidth="1"/>
    <col min="10242" max="10242" width="9.875" style="327" bestFit="1" customWidth="1"/>
    <col min="10243" max="10243" width="1.875" style="327" customWidth="1"/>
    <col min="10244" max="10244" width="13.5" style="327" customWidth="1"/>
    <col min="10245" max="10245" width="13.875" style="327" customWidth="1"/>
    <col min="10246" max="10246" width="14.75" style="327" customWidth="1"/>
    <col min="10247" max="10247" width="15.5" style="327" customWidth="1"/>
    <col min="10248" max="10248" width="15.25" style="327" customWidth="1"/>
    <col min="10249" max="10249" width="14.375" style="327" customWidth="1"/>
    <col min="10250" max="10496" width="11" style="327"/>
    <col min="10497" max="10497" width="12.25" style="327" bestFit="1" customWidth="1"/>
    <col min="10498" max="10498" width="9.875" style="327" bestFit="1" customWidth="1"/>
    <col min="10499" max="10499" width="1.875" style="327" customWidth="1"/>
    <col min="10500" max="10500" width="13.5" style="327" customWidth="1"/>
    <col min="10501" max="10501" width="13.875" style="327" customWidth="1"/>
    <col min="10502" max="10502" width="14.75" style="327" customWidth="1"/>
    <col min="10503" max="10503" width="15.5" style="327" customWidth="1"/>
    <col min="10504" max="10504" width="15.25" style="327" customWidth="1"/>
    <col min="10505" max="10505" width="14.375" style="327" customWidth="1"/>
    <col min="10506" max="10752" width="11" style="327"/>
    <col min="10753" max="10753" width="12.25" style="327" bestFit="1" customWidth="1"/>
    <col min="10754" max="10754" width="9.875" style="327" bestFit="1" customWidth="1"/>
    <col min="10755" max="10755" width="1.875" style="327" customWidth="1"/>
    <col min="10756" max="10756" width="13.5" style="327" customWidth="1"/>
    <col min="10757" max="10757" width="13.875" style="327" customWidth="1"/>
    <col min="10758" max="10758" width="14.75" style="327" customWidth="1"/>
    <col min="10759" max="10759" width="15.5" style="327" customWidth="1"/>
    <col min="10760" max="10760" width="15.25" style="327" customWidth="1"/>
    <col min="10761" max="10761" width="14.375" style="327" customWidth="1"/>
    <col min="10762" max="11008" width="11" style="327"/>
    <col min="11009" max="11009" width="12.25" style="327" bestFit="1" customWidth="1"/>
    <col min="11010" max="11010" width="9.875" style="327" bestFit="1" customWidth="1"/>
    <col min="11011" max="11011" width="1.875" style="327" customWidth="1"/>
    <col min="11012" max="11012" width="13.5" style="327" customWidth="1"/>
    <col min="11013" max="11013" width="13.875" style="327" customWidth="1"/>
    <col min="11014" max="11014" width="14.75" style="327" customWidth="1"/>
    <col min="11015" max="11015" width="15.5" style="327" customWidth="1"/>
    <col min="11016" max="11016" width="15.25" style="327" customWidth="1"/>
    <col min="11017" max="11017" width="14.375" style="327" customWidth="1"/>
    <col min="11018" max="11264" width="11" style="327"/>
    <col min="11265" max="11265" width="12.25" style="327" bestFit="1" customWidth="1"/>
    <col min="11266" max="11266" width="9.875" style="327" bestFit="1" customWidth="1"/>
    <col min="11267" max="11267" width="1.875" style="327" customWidth="1"/>
    <col min="11268" max="11268" width="13.5" style="327" customWidth="1"/>
    <col min="11269" max="11269" width="13.875" style="327" customWidth="1"/>
    <col min="11270" max="11270" width="14.75" style="327" customWidth="1"/>
    <col min="11271" max="11271" width="15.5" style="327" customWidth="1"/>
    <col min="11272" max="11272" width="15.25" style="327" customWidth="1"/>
    <col min="11273" max="11273" width="14.375" style="327" customWidth="1"/>
    <col min="11274" max="11520" width="11" style="327"/>
    <col min="11521" max="11521" width="12.25" style="327" bestFit="1" customWidth="1"/>
    <col min="11522" max="11522" width="9.875" style="327" bestFit="1" customWidth="1"/>
    <col min="11523" max="11523" width="1.875" style="327" customWidth="1"/>
    <col min="11524" max="11524" width="13.5" style="327" customWidth="1"/>
    <col min="11525" max="11525" width="13.875" style="327" customWidth="1"/>
    <col min="11526" max="11526" width="14.75" style="327" customWidth="1"/>
    <col min="11527" max="11527" width="15.5" style="327" customWidth="1"/>
    <col min="11528" max="11528" width="15.25" style="327" customWidth="1"/>
    <col min="11529" max="11529" width="14.375" style="327" customWidth="1"/>
    <col min="11530" max="11776" width="11" style="327"/>
    <col min="11777" max="11777" width="12.25" style="327" bestFit="1" customWidth="1"/>
    <col min="11778" max="11778" width="9.875" style="327" bestFit="1" customWidth="1"/>
    <col min="11779" max="11779" width="1.875" style="327" customWidth="1"/>
    <col min="11780" max="11780" width="13.5" style="327" customWidth="1"/>
    <col min="11781" max="11781" width="13.875" style="327" customWidth="1"/>
    <col min="11782" max="11782" width="14.75" style="327" customWidth="1"/>
    <col min="11783" max="11783" width="15.5" style="327" customWidth="1"/>
    <col min="11784" max="11784" width="15.25" style="327" customWidth="1"/>
    <col min="11785" max="11785" width="14.375" style="327" customWidth="1"/>
    <col min="11786" max="12032" width="11" style="327"/>
    <col min="12033" max="12033" width="12.25" style="327" bestFit="1" customWidth="1"/>
    <col min="12034" max="12034" width="9.875" style="327" bestFit="1" customWidth="1"/>
    <col min="12035" max="12035" width="1.875" style="327" customWidth="1"/>
    <col min="12036" max="12036" width="13.5" style="327" customWidth="1"/>
    <col min="12037" max="12037" width="13.875" style="327" customWidth="1"/>
    <col min="12038" max="12038" width="14.75" style="327" customWidth="1"/>
    <col min="12039" max="12039" width="15.5" style="327" customWidth="1"/>
    <col min="12040" max="12040" width="15.25" style="327" customWidth="1"/>
    <col min="12041" max="12041" width="14.375" style="327" customWidth="1"/>
    <col min="12042" max="12288" width="11" style="327"/>
    <col min="12289" max="12289" width="12.25" style="327" bestFit="1" customWidth="1"/>
    <col min="12290" max="12290" width="9.875" style="327" bestFit="1" customWidth="1"/>
    <col min="12291" max="12291" width="1.875" style="327" customWidth="1"/>
    <col min="12292" max="12292" width="13.5" style="327" customWidth="1"/>
    <col min="12293" max="12293" width="13.875" style="327" customWidth="1"/>
    <col min="12294" max="12294" width="14.75" style="327" customWidth="1"/>
    <col min="12295" max="12295" width="15.5" style="327" customWidth="1"/>
    <col min="12296" max="12296" width="15.25" style="327" customWidth="1"/>
    <col min="12297" max="12297" width="14.375" style="327" customWidth="1"/>
    <col min="12298" max="12544" width="11" style="327"/>
    <col min="12545" max="12545" width="12.25" style="327" bestFit="1" customWidth="1"/>
    <col min="12546" max="12546" width="9.875" style="327" bestFit="1" customWidth="1"/>
    <col min="12547" max="12547" width="1.875" style="327" customWidth="1"/>
    <col min="12548" max="12548" width="13.5" style="327" customWidth="1"/>
    <col min="12549" max="12549" width="13.875" style="327" customWidth="1"/>
    <col min="12550" max="12550" width="14.75" style="327" customWidth="1"/>
    <col min="12551" max="12551" width="15.5" style="327" customWidth="1"/>
    <col min="12552" max="12552" width="15.25" style="327" customWidth="1"/>
    <col min="12553" max="12553" width="14.375" style="327" customWidth="1"/>
    <col min="12554" max="12800" width="11" style="327"/>
    <col min="12801" max="12801" width="12.25" style="327" bestFit="1" customWidth="1"/>
    <col min="12802" max="12802" width="9.875" style="327" bestFit="1" customWidth="1"/>
    <col min="12803" max="12803" width="1.875" style="327" customWidth="1"/>
    <col min="12804" max="12804" width="13.5" style="327" customWidth="1"/>
    <col min="12805" max="12805" width="13.875" style="327" customWidth="1"/>
    <col min="12806" max="12806" width="14.75" style="327" customWidth="1"/>
    <col min="12807" max="12807" width="15.5" style="327" customWidth="1"/>
    <col min="12808" max="12808" width="15.25" style="327" customWidth="1"/>
    <col min="12809" max="12809" width="14.375" style="327" customWidth="1"/>
    <col min="12810" max="13056" width="11" style="327"/>
    <col min="13057" max="13057" width="12.25" style="327" bestFit="1" customWidth="1"/>
    <col min="13058" max="13058" width="9.875" style="327" bestFit="1" customWidth="1"/>
    <col min="13059" max="13059" width="1.875" style="327" customWidth="1"/>
    <col min="13060" max="13060" width="13.5" style="327" customWidth="1"/>
    <col min="13061" max="13061" width="13.875" style="327" customWidth="1"/>
    <col min="13062" max="13062" width="14.75" style="327" customWidth="1"/>
    <col min="13063" max="13063" width="15.5" style="327" customWidth="1"/>
    <col min="13064" max="13064" width="15.25" style="327" customWidth="1"/>
    <col min="13065" max="13065" width="14.375" style="327" customWidth="1"/>
    <col min="13066" max="13312" width="11" style="327"/>
    <col min="13313" max="13313" width="12.25" style="327" bestFit="1" customWidth="1"/>
    <col min="13314" max="13314" width="9.875" style="327" bestFit="1" customWidth="1"/>
    <col min="13315" max="13315" width="1.875" style="327" customWidth="1"/>
    <col min="13316" max="13316" width="13.5" style="327" customWidth="1"/>
    <col min="13317" max="13317" width="13.875" style="327" customWidth="1"/>
    <col min="13318" max="13318" width="14.75" style="327" customWidth="1"/>
    <col min="13319" max="13319" width="15.5" style="327" customWidth="1"/>
    <col min="13320" max="13320" width="15.25" style="327" customWidth="1"/>
    <col min="13321" max="13321" width="14.375" style="327" customWidth="1"/>
    <col min="13322" max="13568" width="11" style="327"/>
    <col min="13569" max="13569" width="12.25" style="327" bestFit="1" customWidth="1"/>
    <col min="13570" max="13570" width="9.875" style="327" bestFit="1" customWidth="1"/>
    <col min="13571" max="13571" width="1.875" style="327" customWidth="1"/>
    <col min="13572" max="13572" width="13.5" style="327" customWidth="1"/>
    <col min="13573" max="13573" width="13.875" style="327" customWidth="1"/>
    <col min="13574" max="13574" width="14.75" style="327" customWidth="1"/>
    <col min="13575" max="13575" width="15.5" style="327" customWidth="1"/>
    <col min="13576" max="13576" width="15.25" style="327" customWidth="1"/>
    <col min="13577" max="13577" width="14.375" style="327" customWidth="1"/>
    <col min="13578" max="13824" width="11" style="327"/>
    <col min="13825" max="13825" width="12.25" style="327" bestFit="1" customWidth="1"/>
    <col min="13826" max="13826" width="9.875" style="327" bestFit="1" customWidth="1"/>
    <col min="13827" max="13827" width="1.875" style="327" customWidth="1"/>
    <col min="13828" max="13828" width="13.5" style="327" customWidth="1"/>
    <col min="13829" max="13829" width="13.875" style="327" customWidth="1"/>
    <col min="13830" max="13830" width="14.75" style="327" customWidth="1"/>
    <col min="13831" max="13831" width="15.5" style="327" customWidth="1"/>
    <col min="13832" max="13832" width="15.25" style="327" customWidth="1"/>
    <col min="13833" max="13833" width="14.375" style="327" customWidth="1"/>
    <col min="13834" max="14080" width="11" style="327"/>
    <col min="14081" max="14081" width="12.25" style="327" bestFit="1" customWidth="1"/>
    <col min="14082" max="14082" width="9.875" style="327" bestFit="1" customWidth="1"/>
    <col min="14083" max="14083" width="1.875" style="327" customWidth="1"/>
    <col min="14084" max="14084" width="13.5" style="327" customWidth="1"/>
    <col min="14085" max="14085" width="13.875" style="327" customWidth="1"/>
    <col min="14086" max="14086" width="14.75" style="327" customWidth="1"/>
    <col min="14087" max="14087" width="15.5" style="327" customWidth="1"/>
    <col min="14088" max="14088" width="15.25" style="327" customWidth="1"/>
    <col min="14089" max="14089" width="14.375" style="327" customWidth="1"/>
    <col min="14090" max="14336" width="11" style="327"/>
    <col min="14337" max="14337" width="12.25" style="327" bestFit="1" customWidth="1"/>
    <col min="14338" max="14338" width="9.875" style="327" bestFit="1" customWidth="1"/>
    <col min="14339" max="14339" width="1.875" style="327" customWidth="1"/>
    <col min="14340" max="14340" width="13.5" style="327" customWidth="1"/>
    <col min="14341" max="14341" width="13.875" style="327" customWidth="1"/>
    <col min="14342" max="14342" width="14.75" style="327" customWidth="1"/>
    <col min="14343" max="14343" width="15.5" style="327" customWidth="1"/>
    <col min="14344" max="14344" width="15.25" style="327" customWidth="1"/>
    <col min="14345" max="14345" width="14.375" style="327" customWidth="1"/>
    <col min="14346" max="14592" width="11" style="327"/>
    <col min="14593" max="14593" width="12.25" style="327" bestFit="1" customWidth="1"/>
    <col min="14594" max="14594" width="9.875" style="327" bestFit="1" customWidth="1"/>
    <col min="14595" max="14595" width="1.875" style="327" customWidth="1"/>
    <col min="14596" max="14596" width="13.5" style="327" customWidth="1"/>
    <col min="14597" max="14597" width="13.875" style="327" customWidth="1"/>
    <col min="14598" max="14598" width="14.75" style="327" customWidth="1"/>
    <col min="14599" max="14599" width="15.5" style="327" customWidth="1"/>
    <col min="14600" max="14600" width="15.25" style="327" customWidth="1"/>
    <col min="14601" max="14601" width="14.375" style="327" customWidth="1"/>
    <col min="14602" max="14848" width="11" style="327"/>
    <col min="14849" max="14849" width="12.25" style="327" bestFit="1" customWidth="1"/>
    <col min="14850" max="14850" width="9.875" style="327" bestFit="1" customWidth="1"/>
    <col min="14851" max="14851" width="1.875" style="327" customWidth="1"/>
    <col min="14852" max="14852" width="13.5" style="327" customWidth="1"/>
    <col min="14853" max="14853" width="13.875" style="327" customWidth="1"/>
    <col min="14854" max="14854" width="14.75" style="327" customWidth="1"/>
    <col min="14855" max="14855" width="15.5" style="327" customWidth="1"/>
    <col min="14856" max="14856" width="15.25" style="327" customWidth="1"/>
    <col min="14857" max="14857" width="14.375" style="327" customWidth="1"/>
    <col min="14858" max="15104" width="11" style="327"/>
    <col min="15105" max="15105" width="12.25" style="327" bestFit="1" customWidth="1"/>
    <col min="15106" max="15106" width="9.875" style="327" bestFit="1" customWidth="1"/>
    <col min="15107" max="15107" width="1.875" style="327" customWidth="1"/>
    <col min="15108" max="15108" width="13.5" style="327" customWidth="1"/>
    <col min="15109" max="15109" width="13.875" style="327" customWidth="1"/>
    <col min="15110" max="15110" width="14.75" style="327" customWidth="1"/>
    <col min="15111" max="15111" width="15.5" style="327" customWidth="1"/>
    <col min="15112" max="15112" width="15.25" style="327" customWidth="1"/>
    <col min="15113" max="15113" width="14.375" style="327" customWidth="1"/>
    <col min="15114" max="15360" width="11" style="327"/>
    <col min="15361" max="15361" width="12.25" style="327" bestFit="1" customWidth="1"/>
    <col min="15362" max="15362" width="9.875" style="327" bestFit="1" customWidth="1"/>
    <col min="15363" max="15363" width="1.875" style="327" customWidth="1"/>
    <col min="15364" max="15364" width="13.5" style="327" customWidth="1"/>
    <col min="15365" max="15365" width="13.875" style="327" customWidth="1"/>
    <col min="15366" max="15366" width="14.75" style="327" customWidth="1"/>
    <col min="15367" max="15367" width="15.5" style="327" customWidth="1"/>
    <col min="15368" max="15368" width="15.25" style="327" customWidth="1"/>
    <col min="15369" max="15369" width="14.375" style="327" customWidth="1"/>
    <col min="15370" max="15616" width="11" style="327"/>
    <col min="15617" max="15617" width="12.25" style="327" bestFit="1" customWidth="1"/>
    <col min="15618" max="15618" width="9.875" style="327" bestFit="1" customWidth="1"/>
    <col min="15619" max="15619" width="1.875" style="327" customWidth="1"/>
    <col min="15620" max="15620" width="13.5" style="327" customWidth="1"/>
    <col min="15621" max="15621" width="13.875" style="327" customWidth="1"/>
    <col min="15622" max="15622" width="14.75" style="327" customWidth="1"/>
    <col min="15623" max="15623" width="15.5" style="327" customWidth="1"/>
    <col min="15624" max="15624" width="15.25" style="327" customWidth="1"/>
    <col min="15625" max="15625" width="14.375" style="327" customWidth="1"/>
    <col min="15626" max="15872" width="11" style="327"/>
    <col min="15873" max="15873" width="12.25" style="327" bestFit="1" customWidth="1"/>
    <col min="15874" max="15874" width="9.875" style="327" bestFit="1" customWidth="1"/>
    <col min="15875" max="15875" width="1.875" style="327" customWidth="1"/>
    <col min="15876" max="15876" width="13.5" style="327" customWidth="1"/>
    <col min="15877" max="15877" width="13.875" style="327" customWidth="1"/>
    <col min="15878" max="15878" width="14.75" style="327" customWidth="1"/>
    <col min="15879" max="15879" width="15.5" style="327" customWidth="1"/>
    <col min="15880" max="15880" width="15.25" style="327" customWidth="1"/>
    <col min="15881" max="15881" width="14.375" style="327" customWidth="1"/>
    <col min="15882" max="16128" width="11" style="327"/>
    <col min="16129" max="16129" width="12.25" style="327" bestFit="1" customWidth="1"/>
    <col min="16130" max="16130" width="9.875" style="327" bestFit="1" customWidth="1"/>
    <col min="16131" max="16131" width="1.875" style="327" customWidth="1"/>
    <col min="16132" max="16132" width="13.5" style="327" customWidth="1"/>
    <col min="16133" max="16133" width="13.875" style="327" customWidth="1"/>
    <col min="16134" max="16134" width="14.75" style="327" customWidth="1"/>
    <col min="16135" max="16135" width="15.5" style="327" customWidth="1"/>
    <col min="16136" max="16136" width="15.25" style="327" customWidth="1"/>
    <col min="16137" max="16137" width="14.375" style="327" customWidth="1"/>
    <col min="16138" max="16384" width="11" style="327"/>
  </cols>
  <sheetData>
    <row r="1" spans="1:9" ht="13.5" thickBot="1">
      <c r="A1" s="391" t="s">
        <v>388</v>
      </c>
      <c r="B1" s="391"/>
      <c r="C1" s="392"/>
      <c r="D1" s="392"/>
      <c r="E1" s="392"/>
      <c r="F1" s="392"/>
      <c r="G1" s="392"/>
    </row>
    <row r="2" spans="1:9" ht="13.5" thickBot="1">
      <c r="A2" s="329" t="s">
        <v>335</v>
      </c>
      <c r="B2" s="329" t="s">
        <v>336</v>
      </c>
      <c r="C2" s="364"/>
      <c r="D2" s="452" t="s">
        <v>337</v>
      </c>
      <c r="E2" s="452"/>
      <c r="F2" s="452"/>
      <c r="G2" s="452"/>
      <c r="H2" s="452"/>
      <c r="I2" s="452"/>
    </row>
    <row r="3" spans="1:9">
      <c r="A3" s="330"/>
      <c r="B3" s="330"/>
      <c r="C3" s="365"/>
      <c r="D3" s="365"/>
      <c r="E3" s="365"/>
      <c r="F3" s="365"/>
      <c r="G3" s="365"/>
      <c r="H3" s="365"/>
      <c r="I3" s="365"/>
    </row>
    <row r="4" spans="1:9">
      <c r="A4" s="330"/>
      <c r="B4" s="330"/>
      <c r="C4" s="365"/>
      <c r="D4" s="365"/>
      <c r="E4" s="365"/>
      <c r="F4" s="365"/>
      <c r="G4" s="365"/>
      <c r="H4" s="365"/>
      <c r="I4" s="365"/>
    </row>
    <row r="5" spans="1:9">
      <c r="A5" s="448" t="s">
        <v>338</v>
      </c>
      <c r="B5" s="449"/>
      <c r="C5" s="449"/>
      <c r="D5" s="449"/>
      <c r="E5" s="449"/>
      <c r="F5" s="449"/>
      <c r="G5" s="449"/>
      <c r="H5" s="449"/>
      <c r="I5" s="449"/>
    </row>
    <row r="6" spans="1:9" ht="12.75" customHeight="1">
      <c r="A6" s="450" t="s">
        <v>339</v>
      </c>
      <c r="B6" s="450"/>
      <c r="C6" s="450"/>
      <c r="D6" s="450"/>
      <c r="E6" s="450"/>
      <c r="F6" s="450"/>
      <c r="G6" s="450"/>
      <c r="H6" s="450"/>
      <c r="I6" s="450"/>
    </row>
    <row r="7" spans="1:9">
      <c r="A7" s="363"/>
      <c r="B7" s="366"/>
      <c r="C7" s="366"/>
      <c r="D7" s="367" t="s">
        <v>340</v>
      </c>
      <c r="E7" s="368"/>
      <c r="F7" s="368"/>
      <c r="G7" s="368"/>
      <c r="H7" s="368"/>
      <c r="I7" s="368"/>
    </row>
    <row r="8" spans="1:9">
      <c r="A8" s="363"/>
      <c r="B8" s="366"/>
      <c r="C8" s="366"/>
      <c r="D8" s="369">
        <v>2027</v>
      </c>
      <c r="E8" s="369">
        <v>2028</v>
      </c>
      <c r="F8" s="369">
        <v>2029</v>
      </c>
      <c r="G8" s="369">
        <v>2030</v>
      </c>
      <c r="H8" s="369">
        <v>2031</v>
      </c>
      <c r="I8" s="369" t="s">
        <v>341</v>
      </c>
    </row>
    <row r="9" spans="1:9">
      <c r="A9" s="363"/>
      <c r="B9" s="366"/>
      <c r="C9" s="366"/>
      <c r="D9" s="370">
        <v>1584.893</v>
      </c>
      <c r="E9" s="370">
        <v>1736.248</v>
      </c>
      <c r="F9" s="370">
        <v>991.89400000000001</v>
      </c>
      <c r="G9" s="370">
        <v>637.98599999999999</v>
      </c>
      <c r="H9" s="370">
        <v>428.565</v>
      </c>
      <c r="I9" s="370">
        <v>488.36900000000003</v>
      </c>
    </row>
    <row r="10" spans="1:9">
      <c r="A10" s="363"/>
      <c r="B10" s="366"/>
      <c r="C10" s="366"/>
      <c r="D10" s="371"/>
      <c r="E10" s="371"/>
      <c r="F10" s="371"/>
      <c r="G10" s="371"/>
      <c r="H10" s="371"/>
      <c r="I10" s="371"/>
    </row>
    <row r="11" spans="1:9">
      <c r="A11" s="363"/>
      <c r="B11" s="332">
        <v>213.97199999999998</v>
      </c>
      <c r="C11" s="365"/>
      <c r="D11" s="451" t="s">
        <v>342</v>
      </c>
      <c r="E11" s="451"/>
      <c r="F11" s="451"/>
      <c r="G11" s="451"/>
      <c r="H11" s="451"/>
      <c r="I11" s="451"/>
    </row>
    <row r="12" spans="1:9">
      <c r="A12" s="363"/>
      <c r="B12" s="372"/>
      <c r="C12" s="366"/>
      <c r="D12" s="371" t="s">
        <v>343</v>
      </c>
      <c r="E12" s="371"/>
      <c r="F12" s="371"/>
      <c r="G12" s="371"/>
      <c r="H12" s="371"/>
      <c r="I12" s="371"/>
    </row>
    <row r="13" spans="1:9">
      <c r="A13" s="333" t="s">
        <v>344</v>
      </c>
      <c r="B13" s="334">
        <v>180</v>
      </c>
      <c r="C13" s="366"/>
      <c r="D13" s="453" t="s">
        <v>345</v>
      </c>
      <c r="E13" s="453"/>
      <c r="F13" s="453"/>
      <c r="G13" s="453"/>
      <c r="H13" s="453"/>
      <c r="I13" s="453"/>
    </row>
    <row r="14" spans="1:9">
      <c r="A14" s="363"/>
      <c r="B14" s="372"/>
      <c r="C14" s="366"/>
      <c r="D14" s="373" t="s">
        <v>346</v>
      </c>
      <c r="E14" s="373"/>
      <c r="F14" s="373"/>
      <c r="G14" s="373"/>
      <c r="H14" s="373"/>
      <c r="I14" s="373"/>
    </row>
    <row r="15" spans="1:9">
      <c r="A15" s="330"/>
      <c r="B15" s="332"/>
      <c r="C15" s="365"/>
      <c r="D15" s="369">
        <v>2027</v>
      </c>
      <c r="E15" s="369">
        <v>2028</v>
      </c>
      <c r="F15" s="369">
        <v>2029</v>
      </c>
      <c r="G15" s="369">
        <v>2030</v>
      </c>
      <c r="H15" s="369">
        <v>2031</v>
      </c>
      <c r="I15" s="369" t="s">
        <v>341</v>
      </c>
    </row>
    <row r="16" spans="1:9">
      <c r="A16" s="330"/>
      <c r="B16" s="332"/>
      <c r="C16" s="365"/>
      <c r="D16" s="370">
        <v>20</v>
      </c>
      <c r="E16" s="370">
        <v>50</v>
      </c>
      <c r="F16" s="370">
        <v>50</v>
      </c>
      <c r="G16" s="370">
        <v>60</v>
      </c>
      <c r="H16" s="374"/>
      <c r="I16" s="374"/>
    </row>
    <row r="17" spans="1:9">
      <c r="B17" s="334"/>
      <c r="C17" s="373"/>
      <c r="D17" s="373"/>
      <c r="E17" s="373"/>
      <c r="F17" s="373"/>
      <c r="G17" s="373"/>
      <c r="H17" s="373"/>
      <c r="I17" s="373"/>
    </row>
    <row r="18" spans="1:9" ht="26.25" customHeight="1">
      <c r="A18" s="333" t="s">
        <v>344</v>
      </c>
      <c r="B18" s="334">
        <v>11.786999999999999</v>
      </c>
      <c r="C18" s="366"/>
      <c r="D18" s="447" t="s">
        <v>380</v>
      </c>
      <c r="E18" s="447"/>
      <c r="F18" s="447"/>
      <c r="G18" s="447"/>
      <c r="H18" s="447"/>
      <c r="I18" s="447"/>
    </row>
    <row r="19" spans="1:9" ht="12" customHeight="1">
      <c r="A19" s="363"/>
      <c r="B19" s="372"/>
      <c r="C19" s="366"/>
      <c r="D19" s="373" t="s">
        <v>346</v>
      </c>
      <c r="E19" s="373"/>
      <c r="F19" s="373"/>
      <c r="G19" s="373"/>
      <c r="H19" s="373"/>
      <c r="I19" s="373"/>
    </row>
    <row r="20" spans="1:9" ht="12.75" customHeight="1">
      <c r="A20" s="330"/>
      <c r="B20" s="332"/>
      <c r="C20" s="365"/>
      <c r="D20" s="369">
        <v>2027</v>
      </c>
      <c r="E20" s="369">
        <v>2028</v>
      </c>
      <c r="F20" s="369">
        <v>2029</v>
      </c>
      <c r="G20" s="369">
        <v>2030</v>
      </c>
      <c r="H20" s="369">
        <v>2031</v>
      </c>
      <c r="I20" s="369" t="s">
        <v>341</v>
      </c>
    </row>
    <row r="21" spans="1:9">
      <c r="A21" s="330"/>
      <c r="B21" s="332"/>
      <c r="C21" s="365"/>
      <c r="D21" s="370">
        <v>4.5430000000000001</v>
      </c>
      <c r="E21" s="370">
        <v>1.7250000000000001</v>
      </c>
      <c r="F21" s="370">
        <v>1.7250000000000001</v>
      </c>
      <c r="G21" s="370">
        <v>1.7250000000000001</v>
      </c>
      <c r="H21" s="370">
        <v>2.069</v>
      </c>
      <c r="I21" s="374"/>
    </row>
    <row r="22" spans="1:9">
      <c r="B22" s="334"/>
      <c r="C22" s="373"/>
      <c r="D22" s="373"/>
      <c r="E22" s="373"/>
      <c r="F22" s="373"/>
      <c r="G22" s="373"/>
      <c r="H22" s="373"/>
      <c r="I22" s="373"/>
    </row>
    <row r="23" spans="1:9">
      <c r="A23" s="333" t="s">
        <v>344</v>
      </c>
      <c r="B23" s="334">
        <v>8.4499999999999993</v>
      </c>
      <c r="C23" s="366"/>
      <c r="D23" s="453" t="s">
        <v>347</v>
      </c>
      <c r="E23" s="453"/>
      <c r="F23" s="453"/>
      <c r="G23" s="453"/>
      <c r="H23" s="453"/>
      <c r="I23" s="453"/>
    </row>
    <row r="24" spans="1:9">
      <c r="A24" s="363"/>
      <c r="B24" s="372"/>
      <c r="C24" s="366"/>
      <c r="D24" s="373" t="s">
        <v>346</v>
      </c>
      <c r="E24" s="373"/>
      <c r="F24" s="373"/>
      <c r="G24" s="373"/>
      <c r="H24" s="373"/>
      <c r="I24" s="373"/>
    </row>
    <row r="25" spans="1:9">
      <c r="A25" s="330"/>
      <c r="B25" s="332"/>
      <c r="C25" s="365"/>
      <c r="D25" s="369">
        <v>2027</v>
      </c>
      <c r="E25" s="369">
        <v>2028</v>
      </c>
      <c r="F25" s="369">
        <v>2029</v>
      </c>
      <c r="G25" s="369">
        <v>2030</v>
      </c>
      <c r="H25" s="369">
        <v>2031</v>
      </c>
      <c r="I25" s="369" t="s">
        <v>341</v>
      </c>
    </row>
    <row r="26" spans="1:9">
      <c r="A26" s="330"/>
      <c r="B26" s="332"/>
      <c r="C26" s="365"/>
      <c r="D26" s="370">
        <v>4.0999999999999996</v>
      </c>
      <c r="E26" s="370">
        <v>4.3499999999999996</v>
      </c>
      <c r="F26" s="374"/>
      <c r="G26" s="374"/>
      <c r="H26" s="374"/>
      <c r="I26" s="374"/>
    </row>
    <row r="27" spans="1:9">
      <c r="B27" s="334"/>
      <c r="C27" s="373"/>
      <c r="D27" s="373"/>
      <c r="E27" s="373"/>
      <c r="F27" s="373"/>
      <c r="G27" s="373"/>
      <c r="H27" s="373"/>
      <c r="I27" s="373"/>
    </row>
    <row r="28" spans="1:9" ht="12.75" customHeight="1">
      <c r="A28" s="333" t="s">
        <v>344</v>
      </c>
      <c r="B28" s="334">
        <v>6.2</v>
      </c>
      <c r="C28" s="366"/>
      <c r="D28" s="447" t="s">
        <v>348</v>
      </c>
      <c r="E28" s="447"/>
      <c r="F28" s="447"/>
      <c r="G28" s="447"/>
      <c r="H28" s="447"/>
      <c r="I28" s="447"/>
    </row>
    <row r="29" spans="1:9">
      <c r="A29" s="363"/>
      <c r="B29" s="372"/>
      <c r="C29" s="366"/>
      <c r="D29" s="373" t="s">
        <v>346</v>
      </c>
      <c r="E29" s="373"/>
      <c r="F29" s="373"/>
      <c r="G29" s="373"/>
      <c r="H29" s="373"/>
      <c r="I29" s="373"/>
    </row>
    <row r="30" spans="1:9">
      <c r="A30" s="330"/>
      <c r="B30" s="332"/>
      <c r="C30" s="365"/>
      <c r="D30" s="369">
        <v>2027</v>
      </c>
      <c r="E30" s="369">
        <v>2028</v>
      </c>
      <c r="F30" s="369">
        <v>2029</v>
      </c>
      <c r="G30" s="369">
        <v>2030</v>
      </c>
      <c r="H30" s="369">
        <v>2031</v>
      </c>
      <c r="I30" s="369" t="s">
        <v>341</v>
      </c>
    </row>
    <row r="31" spans="1:9">
      <c r="A31" s="330"/>
      <c r="B31" s="332"/>
      <c r="C31" s="365"/>
      <c r="D31" s="370">
        <v>2</v>
      </c>
      <c r="E31" s="370">
        <v>2</v>
      </c>
      <c r="F31" s="370">
        <v>2.2000000000000002</v>
      </c>
      <c r="G31" s="374"/>
      <c r="H31" s="374"/>
      <c r="I31" s="374"/>
    </row>
    <row r="32" spans="1:9">
      <c r="A32" s="330"/>
      <c r="B32" s="332"/>
      <c r="C32" s="365"/>
      <c r="D32" s="371"/>
      <c r="E32" s="371"/>
      <c r="F32" s="371"/>
      <c r="G32" s="371"/>
      <c r="H32" s="371"/>
      <c r="I32" s="371"/>
    </row>
    <row r="33" spans="1:9" ht="12.75" customHeight="1">
      <c r="A33" s="333" t="s">
        <v>344</v>
      </c>
      <c r="B33" s="334">
        <v>4.0599999999999996</v>
      </c>
      <c r="C33" s="366"/>
      <c r="D33" s="447" t="s">
        <v>349</v>
      </c>
      <c r="E33" s="447"/>
      <c r="F33" s="447"/>
      <c r="G33" s="447"/>
      <c r="H33" s="447"/>
      <c r="I33" s="447"/>
    </row>
    <row r="34" spans="1:9">
      <c r="A34" s="363"/>
      <c r="B34" s="372"/>
      <c r="C34" s="366"/>
      <c r="D34" s="373" t="s">
        <v>346</v>
      </c>
      <c r="E34" s="373"/>
      <c r="F34" s="373"/>
      <c r="G34" s="373"/>
      <c r="H34" s="373"/>
      <c r="I34" s="373"/>
    </row>
    <row r="35" spans="1:9">
      <c r="A35" s="330"/>
      <c r="B35" s="332"/>
      <c r="C35" s="365"/>
      <c r="D35" s="369">
        <v>2027</v>
      </c>
      <c r="E35" s="369">
        <v>2028</v>
      </c>
      <c r="F35" s="369">
        <v>2029</v>
      </c>
      <c r="G35" s="369">
        <v>2030</v>
      </c>
      <c r="H35" s="369">
        <v>2031</v>
      </c>
      <c r="I35" s="369" t="s">
        <v>341</v>
      </c>
    </row>
    <row r="36" spans="1:9">
      <c r="A36" s="330"/>
      <c r="B36" s="332"/>
      <c r="C36" s="365"/>
      <c r="D36" s="374"/>
      <c r="E36" s="370">
        <v>4.0599999999999996</v>
      </c>
      <c r="F36" s="374"/>
      <c r="G36" s="374"/>
      <c r="H36" s="374"/>
      <c r="I36" s="374"/>
    </row>
    <row r="37" spans="1:9">
      <c r="B37" s="334"/>
      <c r="C37" s="373"/>
      <c r="D37" s="373"/>
      <c r="E37" s="373"/>
      <c r="F37" s="373"/>
      <c r="G37" s="373"/>
      <c r="H37" s="373"/>
      <c r="I37" s="373"/>
    </row>
    <row r="38" spans="1:9" ht="24" customHeight="1">
      <c r="A38" s="333" t="s">
        <v>344</v>
      </c>
      <c r="B38" s="334">
        <v>3.4750000000000001</v>
      </c>
      <c r="C38" s="366"/>
      <c r="D38" s="447" t="s">
        <v>350</v>
      </c>
      <c r="E38" s="447"/>
      <c r="F38" s="447"/>
      <c r="G38" s="447"/>
      <c r="H38" s="447"/>
      <c r="I38" s="447"/>
    </row>
    <row r="39" spans="1:9">
      <c r="A39" s="363"/>
      <c r="B39" s="366"/>
      <c r="C39" s="366"/>
      <c r="D39" s="373" t="s">
        <v>346</v>
      </c>
      <c r="E39" s="373"/>
      <c r="F39" s="373"/>
      <c r="G39" s="373"/>
      <c r="H39" s="373"/>
      <c r="I39" s="373"/>
    </row>
    <row r="40" spans="1:9">
      <c r="A40" s="330"/>
      <c r="B40" s="330"/>
      <c r="C40" s="365"/>
      <c r="D40" s="369">
        <v>2027</v>
      </c>
      <c r="E40" s="369">
        <v>2028</v>
      </c>
      <c r="F40" s="369">
        <v>2029</v>
      </c>
      <c r="G40" s="369">
        <v>2030</v>
      </c>
      <c r="H40" s="369">
        <v>2031</v>
      </c>
      <c r="I40" s="369" t="s">
        <v>341</v>
      </c>
    </row>
    <row r="41" spans="1:9">
      <c r="A41" s="330"/>
      <c r="B41" s="330"/>
      <c r="C41" s="365"/>
      <c r="D41" s="370">
        <v>3.4750000000000001</v>
      </c>
      <c r="E41" s="374"/>
      <c r="F41" s="374"/>
      <c r="G41" s="374"/>
      <c r="H41" s="374"/>
      <c r="I41" s="374"/>
    </row>
    <row r="42" spans="1:9">
      <c r="C42" s="373"/>
      <c r="D42" s="373"/>
      <c r="E42" s="373"/>
      <c r="F42" s="373"/>
      <c r="G42" s="373"/>
      <c r="H42" s="373"/>
      <c r="I42" s="373"/>
    </row>
    <row r="43" spans="1:9">
      <c r="A43" s="448" t="s">
        <v>351</v>
      </c>
      <c r="B43" s="449"/>
      <c r="C43" s="449"/>
      <c r="D43" s="449"/>
      <c r="E43" s="449"/>
      <c r="F43" s="449"/>
      <c r="G43" s="449"/>
      <c r="H43" s="449"/>
      <c r="I43" s="449"/>
    </row>
    <row r="44" spans="1:9" ht="12.75" customHeight="1">
      <c r="A44" s="450" t="s">
        <v>352</v>
      </c>
      <c r="B44" s="450"/>
      <c r="C44" s="450"/>
      <c r="D44" s="450"/>
      <c r="E44" s="450"/>
      <c r="F44" s="450"/>
      <c r="G44" s="450"/>
      <c r="H44" s="450"/>
      <c r="I44" s="450"/>
    </row>
    <row r="45" spans="1:9">
      <c r="A45" s="363"/>
      <c r="B45" s="366"/>
      <c r="C45" s="366"/>
      <c r="D45" s="367" t="s">
        <v>340</v>
      </c>
      <c r="E45" s="368"/>
      <c r="F45" s="368"/>
      <c r="G45" s="368"/>
      <c r="H45" s="368"/>
      <c r="I45" s="368"/>
    </row>
    <row r="46" spans="1:9">
      <c r="A46" s="363"/>
      <c r="B46" s="366"/>
      <c r="C46" s="366"/>
      <c r="D46" s="375">
        <v>2027</v>
      </c>
      <c r="E46" s="375">
        <v>2028</v>
      </c>
      <c r="F46" s="375">
        <v>2029</v>
      </c>
      <c r="G46" s="375">
        <v>2030</v>
      </c>
      <c r="H46" s="375">
        <v>2031</v>
      </c>
      <c r="I46" s="375" t="s">
        <v>341</v>
      </c>
    </row>
    <row r="47" spans="1:9">
      <c r="A47" s="363"/>
      <c r="B47" s="366"/>
      <c r="C47" s="366"/>
      <c r="D47" s="370">
        <v>317.279</v>
      </c>
      <c r="E47" s="370">
        <v>144.434</v>
      </c>
      <c r="F47" s="370">
        <v>111.114</v>
      </c>
      <c r="G47" s="370">
        <v>2422.8539999999998</v>
      </c>
      <c r="H47" s="370">
        <v>7.3719999999999999</v>
      </c>
      <c r="I47" s="370">
        <v>0.15640199999999999</v>
      </c>
    </row>
    <row r="48" spans="1:9">
      <c r="A48" s="448"/>
      <c r="B48" s="449"/>
      <c r="C48" s="449"/>
      <c r="D48" s="449"/>
      <c r="E48" s="449"/>
      <c r="F48" s="449"/>
      <c r="G48" s="449"/>
      <c r="H48" s="449"/>
      <c r="I48" s="449"/>
    </row>
    <row r="49" spans="1:11">
      <c r="B49" s="332">
        <v>2.8087500000000003</v>
      </c>
      <c r="C49" s="365"/>
      <c r="D49" s="451" t="s">
        <v>342</v>
      </c>
      <c r="E49" s="451"/>
      <c r="F49" s="451"/>
      <c r="G49" s="451"/>
      <c r="H49" s="451"/>
      <c r="I49" s="451"/>
    </row>
    <row r="50" spans="1:11">
      <c r="C50" s="373"/>
      <c r="D50" s="373" t="s">
        <v>343</v>
      </c>
      <c r="E50" s="373"/>
      <c r="F50" s="373"/>
      <c r="G50" s="373"/>
      <c r="H50" s="373"/>
      <c r="I50" s="373"/>
    </row>
    <row r="51" spans="1:11">
      <c r="A51" s="328" t="s">
        <v>353</v>
      </c>
      <c r="B51" s="334">
        <v>2.8087500000000003</v>
      </c>
      <c r="C51" s="373"/>
      <c r="D51" s="453" t="s">
        <v>354</v>
      </c>
      <c r="E51" s="453"/>
      <c r="F51" s="453"/>
      <c r="G51" s="453"/>
      <c r="H51" s="453"/>
      <c r="I51" s="453"/>
      <c r="K51" s="331"/>
    </row>
    <row r="52" spans="1:11">
      <c r="C52" s="373"/>
      <c r="D52" s="373" t="s">
        <v>346</v>
      </c>
      <c r="E52" s="373"/>
      <c r="F52" s="373"/>
      <c r="G52" s="373"/>
      <c r="H52" s="373"/>
      <c r="I52" s="373"/>
    </row>
    <row r="53" spans="1:11">
      <c r="A53" s="373"/>
      <c r="C53" s="373"/>
      <c r="D53" s="369">
        <v>2027</v>
      </c>
      <c r="E53" s="369">
        <v>2028</v>
      </c>
      <c r="F53" s="369">
        <v>2029</v>
      </c>
      <c r="G53" s="369">
        <v>2030</v>
      </c>
      <c r="H53" s="369">
        <v>2031</v>
      </c>
      <c r="I53" s="369" t="s">
        <v>341</v>
      </c>
    </row>
    <row r="54" spans="1:11">
      <c r="C54" s="373"/>
      <c r="D54" s="370">
        <v>2.6175000000000002</v>
      </c>
      <c r="E54" s="370">
        <v>0.19125</v>
      </c>
      <c r="F54" s="374"/>
      <c r="G54" s="374"/>
      <c r="H54" s="374"/>
      <c r="I54" s="374"/>
    </row>
    <row r="55" spans="1:11" ht="26.25" customHeight="1">
      <c r="C55" s="373"/>
      <c r="D55" s="373"/>
      <c r="E55" s="373"/>
      <c r="F55" s="373"/>
      <c r="G55" s="373"/>
      <c r="H55" s="373"/>
      <c r="I55" s="373"/>
    </row>
    <row r="56" spans="1:11">
      <c r="A56" s="448" t="s">
        <v>355</v>
      </c>
      <c r="B56" s="449"/>
      <c r="C56" s="449"/>
      <c r="D56" s="449"/>
      <c r="E56" s="449"/>
      <c r="F56" s="449"/>
      <c r="G56" s="449"/>
      <c r="H56" s="449"/>
      <c r="I56" s="449"/>
    </row>
    <row r="57" spans="1:11" ht="12.75" customHeight="1">
      <c r="A57" s="450" t="s">
        <v>356</v>
      </c>
      <c r="B57" s="450"/>
      <c r="C57" s="450"/>
      <c r="D57" s="450"/>
      <c r="E57" s="450"/>
      <c r="F57" s="450"/>
      <c r="G57" s="450"/>
      <c r="H57" s="450"/>
      <c r="I57" s="450"/>
      <c r="K57" s="331"/>
    </row>
    <row r="58" spans="1:11">
      <c r="A58" s="363"/>
      <c r="B58" s="366"/>
      <c r="C58" s="366"/>
      <c r="D58" s="367" t="s">
        <v>340</v>
      </c>
      <c r="E58" s="368"/>
      <c r="F58" s="368"/>
      <c r="G58" s="368"/>
      <c r="H58" s="368"/>
      <c r="I58" s="368"/>
    </row>
    <row r="59" spans="1:11">
      <c r="A59" s="363"/>
      <c r="B59" s="366"/>
      <c r="C59" s="366"/>
      <c r="D59" s="369">
        <v>2027</v>
      </c>
      <c r="E59" s="369">
        <v>2028</v>
      </c>
      <c r="F59" s="369">
        <v>2029</v>
      </c>
      <c r="G59" s="369">
        <v>2030</v>
      </c>
      <c r="H59" s="369">
        <v>2031</v>
      </c>
      <c r="I59" s="369" t="s">
        <v>341</v>
      </c>
    </row>
    <row r="60" spans="1:11">
      <c r="A60" s="363"/>
      <c r="B60" s="366"/>
      <c r="C60" s="366"/>
      <c r="D60" s="370">
        <v>3605.8820000000001</v>
      </c>
      <c r="E60" s="370">
        <v>1964.752</v>
      </c>
      <c r="F60" s="370">
        <v>1995.2239999999999</v>
      </c>
      <c r="G60" s="370">
        <v>1686.38</v>
      </c>
      <c r="H60" s="370">
        <v>1617.0260000000001</v>
      </c>
      <c r="I60" s="370">
        <v>9801.8179999999993</v>
      </c>
    </row>
    <row r="61" spans="1:11">
      <c r="A61" s="448"/>
      <c r="B61" s="449"/>
      <c r="C61" s="449"/>
      <c r="D61" s="449"/>
      <c r="E61" s="449"/>
      <c r="F61" s="449"/>
      <c r="G61" s="449"/>
      <c r="H61" s="449"/>
      <c r="I61" s="449"/>
    </row>
    <row r="62" spans="1:11">
      <c r="B62" s="332">
        <v>34.428000000000004</v>
      </c>
      <c r="C62" s="365"/>
      <c r="D62" s="451" t="s">
        <v>342</v>
      </c>
      <c r="E62" s="451"/>
      <c r="F62" s="451"/>
      <c r="G62" s="451"/>
      <c r="H62" s="451"/>
      <c r="I62" s="451"/>
    </row>
    <row r="63" spans="1:11">
      <c r="C63" s="373"/>
      <c r="D63" s="373" t="s">
        <v>343</v>
      </c>
      <c r="E63" s="373"/>
      <c r="F63" s="373"/>
      <c r="G63" s="373"/>
      <c r="H63" s="373"/>
      <c r="I63" s="373"/>
    </row>
    <row r="64" spans="1:11" ht="25.5" customHeight="1">
      <c r="A64" s="328" t="s">
        <v>357</v>
      </c>
      <c r="B64" s="334">
        <v>23.121000000000002</v>
      </c>
      <c r="C64" s="373"/>
      <c r="D64" s="447" t="s">
        <v>358</v>
      </c>
      <c r="E64" s="447"/>
      <c r="F64" s="447"/>
      <c r="G64" s="447"/>
      <c r="H64" s="447"/>
      <c r="I64" s="447"/>
    </row>
    <row r="65" spans="1:9">
      <c r="C65" s="373"/>
      <c r="D65" s="373" t="s">
        <v>346</v>
      </c>
      <c r="E65" s="373"/>
      <c r="F65" s="373"/>
      <c r="G65" s="373"/>
      <c r="H65" s="373"/>
      <c r="I65" s="373"/>
    </row>
    <row r="66" spans="1:9">
      <c r="A66" s="373"/>
      <c r="C66" s="373"/>
      <c r="D66" s="369">
        <v>2027</v>
      </c>
      <c r="E66" s="369">
        <v>2028</v>
      </c>
      <c r="F66" s="369">
        <v>2029</v>
      </c>
      <c r="G66" s="369">
        <v>2030</v>
      </c>
      <c r="H66" s="369">
        <v>2031</v>
      </c>
      <c r="I66" s="369" t="s">
        <v>341</v>
      </c>
    </row>
    <row r="67" spans="1:9">
      <c r="C67" s="373"/>
      <c r="D67" s="370">
        <v>6.8120000000000003</v>
      </c>
      <c r="E67" s="370">
        <v>5.8129999999999997</v>
      </c>
      <c r="F67" s="370">
        <v>5.734</v>
      </c>
      <c r="G67" s="370">
        <v>4.7619999999999996</v>
      </c>
      <c r="H67" s="374"/>
      <c r="I67" s="374"/>
    </row>
    <row r="68" spans="1:9">
      <c r="C68" s="373"/>
      <c r="D68" s="371"/>
      <c r="E68" s="371"/>
      <c r="F68" s="371"/>
      <c r="G68" s="371"/>
      <c r="H68" s="371"/>
      <c r="I68" s="371"/>
    </row>
    <row r="69" spans="1:9" ht="12.75" customHeight="1">
      <c r="A69" s="328" t="s">
        <v>359</v>
      </c>
      <c r="B69" s="334">
        <v>11.307000000000002</v>
      </c>
      <c r="C69" s="373"/>
      <c r="D69" s="454" t="s">
        <v>360</v>
      </c>
      <c r="E69" s="454"/>
      <c r="F69" s="454"/>
      <c r="G69" s="454"/>
      <c r="H69" s="454"/>
      <c r="I69" s="454"/>
    </row>
    <row r="70" spans="1:9">
      <c r="C70" s="373"/>
      <c r="D70" s="373" t="s">
        <v>346</v>
      </c>
      <c r="E70" s="373"/>
      <c r="F70" s="373"/>
      <c r="G70" s="373"/>
      <c r="H70" s="373"/>
      <c r="I70" s="373"/>
    </row>
    <row r="71" spans="1:9">
      <c r="A71" s="373"/>
      <c r="C71" s="373"/>
      <c r="D71" s="369">
        <v>2027</v>
      </c>
      <c r="E71" s="369">
        <v>2028</v>
      </c>
      <c r="F71" s="369">
        <v>2029</v>
      </c>
      <c r="G71" s="369">
        <v>2030</v>
      </c>
      <c r="H71" s="369">
        <v>2031</v>
      </c>
      <c r="I71" s="369" t="s">
        <v>341</v>
      </c>
    </row>
    <row r="72" spans="1:9">
      <c r="C72" s="373"/>
      <c r="D72" s="370">
        <v>4.5090000000000003</v>
      </c>
      <c r="E72" s="370">
        <v>2.262</v>
      </c>
      <c r="F72" s="370">
        <v>4.5179999999999998</v>
      </c>
      <c r="G72" s="370">
        <v>1.7999999999999999E-2</v>
      </c>
      <c r="H72" s="374"/>
      <c r="I72" s="374"/>
    </row>
    <row r="73" spans="1:9" ht="13.5" thickBot="1">
      <c r="C73" s="373"/>
      <c r="D73" s="371"/>
      <c r="E73" s="371"/>
      <c r="F73" s="371"/>
      <c r="G73" s="371"/>
      <c r="H73" s="371"/>
      <c r="I73" s="371"/>
    </row>
    <row r="74" spans="1:9" ht="13.5" thickBot="1">
      <c r="A74" s="329" t="s">
        <v>335</v>
      </c>
      <c r="B74" s="329" t="s">
        <v>336</v>
      </c>
      <c r="C74" s="364"/>
      <c r="D74" s="452" t="s">
        <v>337</v>
      </c>
      <c r="E74" s="452"/>
      <c r="F74" s="452"/>
      <c r="G74" s="452"/>
      <c r="H74" s="452"/>
      <c r="I74" s="452"/>
    </row>
    <row r="75" spans="1:9">
      <c r="A75" s="330"/>
      <c r="B75" s="330"/>
      <c r="C75" s="365"/>
      <c r="D75" s="365"/>
      <c r="E75" s="365"/>
      <c r="F75" s="365"/>
      <c r="G75" s="365"/>
      <c r="H75" s="365"/>
      <c r="I75" s="365"/>
    </row>
    <row r="76" spans="1:9">
      <c r="A76" s="330"/>
      <c r="B76" s="330"/>
      <c r="C76" s="365"/>
      <c r="D76" s="365"/>
      <c r="E76" s="365"/>
      <c r="F76" s="365"/>
      <c r="G76" s="365"/>
      <c r="H76" s="365"/>
      <c r="I76" s="365"/>
    </row>
    <row r="77" spans="1:9">
      <c r="A77" s="448" t="s">
        <v>381</v>
      </c>
      <c r="B77" s="449"/>
      <c r="C77" s="449"/>
      <c r="D77" s="449"/>
      <c r="E77" s="449"/>
      <c r="F77" s="449"/>
      <c r="G77" s="449"/>
      <c r="H77" s="449"/>
      <c r="I77" s="449"/>
    </row>
    <row r="78" spans="1:9" ht="12.75" customHeight="1">
      <c r="A78" s="450" t="s">
        <v>382</v>
      </c>
      <c r="B78" s="450"/>
      <c r="C78" s="450"/>
      <c r="D78" s="450"/>
      <c r="E78" s="450"/>
      <c r="F78" s="450"/>
      <c r="G78" s="450"/>
      <c r="H78" s="450"/>
      <c r="I78" s="450"/>
    </row>
    <row r="79" spans="1:9">
      <c r="A79" s="363"/>
      <c r="B79" s="366"/>
      <c r="C79" s="366"/>
      <c r="D79" s="367" t="s">
        <v>340</v>
      </c>
      <c r="E79" s="368"/>
      <c r="F79" s="368"/>
      <c r="G79" s="368"/>
      <c r="H79" s="368"/>
      <c r="I79" s="368"/>
    </row>
    <row r="80" spans="1:9">
      <c r="A80" s="363"/>
      <c r="B80" s="366"/>
      <c r="C80" s="366"/>
      <c r="D80" s="369">
        <v>2027</v>
      </c>
      <c r="E80" s="369">
        <v>2028</v>
      </c>
      <c r="F80" s="369">
        <v>2029</v>
      </c>
      <c r="G80" s="369">
        <v>2030</v>
      </c>
      <c r="H80" s="369">
        <v>2031</v>
      </c>
      <c r="I80" s="369" t="s">
        <v>341</v>
      </c>
    </row>
    <row r="81" spans="1:9">
      <c r="A81" s="363"/>
      <c r="B81" s="366"/>
      <c r="C81" s="366"/>
      <c r="D81" s="370">
        <v>105.673</v>
      </c>
      <c r="E81" s="370">
        <v>74</v>
      </c>
      <c r="F81" s="370">
        <v>55.74</v>
      </c>
      <c r="G81" s="370">
        <v>44.237000000000002</v>
      </c>
      <c r="H81" s="370">
        <v>38.759</v>
      </c>
      <c r="I81" s="370">
        <v>60.606999999999999</v>
      </c>
    </row>
    <row r="82" spans="1:9">
      <c r="A82" s="448"/>
      <c r="B82" s="449"/>
      <c r="C82" s="449"/>
      <c r="D82" s="449"/>
      <c r="E82" s="449"/>
      <c r="F82" s="449"/>
      <c r="G82" s="449"/>
      <c r="H82" s="449"/>
      <c r="I82" s="449"/>
    </row>
    <row r="83" spans="1:9">
      <c r="B83" s="332">
        <v>12.353000000000002</v>
      </c>
      <c r="C83" s="365"/>
      <c r="D83" s="451" t="s">
        <v>342</v>
      </c>
      <c r="E83" s="451"/>
      <c r="F83" s="451"/>
      <c r="G83" s="451"/>
      <c r="H83" s="451"/>
      <c r="I83" s="451"/>
    </row>
    <row r="84" spans="1:9">
      <c r="C84" s="373"/>
      <c r="D84" s="373" t="s">
        <v>343</v>
      </c>
      <c r="E84" s="373"/>
      <c r="F84" s="373"/>
      <c r="G84" s="373"/>
      <c r="H84" s="373"/>
      <c r="I84" s="373"/>
    </row>
    <row r="85" spans="1:9" ht="30.75" customHeight="1">
      <c r="A85" s="328" t="s">
        <v>361</v>
      </c>
      <c r="B85" s="334">
        <v>6.6530000000000005</v>
      </c>
      <c r="C85" s="373"/>
      <c r="D85" s="447" t="s">
        <v>362</v>
      </c>
      <c r="E85" s="447"/>
      <c r="F85" s="447"/>
      <c r="G85" s="447"/>
      <c r="H85" s="447"/>
      <c r="I85" s="447"/>
    </row>
    <row r="86" spans="1:9">
      <c r="C86" s="373"/>
      <c r="D86" s="373" t="s">
        <v>346</v>
      </c>
      <c r="E86" s="373"/>
      <c r="F86" s="373"/>
      <c r="G86" s="373"/>
      <c r="H86" s="373"/>
      <c r="I86" s="373"/>
    </row>
    <row r="87" spans="1:9">
      <c r="A87" s="373"/>
      <c r="C87" s="373"/>
      <c r="D87" s="369">
        <v>2027</v>
      </c>
      <c r="E87" s="369">
        <v>2028</v>
      </c>
      <c r="F87" s="369">
        <v>2029</v>
      </c>
      <c r="G87" s="369">
        <v>2030</v>
      </c>
      <c r="H87" s="369">
        <v>2031</v>
      </c>
      <c r="I87" s="369" t="s">
        <v>341</v>
      </c>
    </row>
    <row r="88" spans="1:9">
      <c r="C88" s="373"/>
      <c r="D88" s="370">
        <v>3.2911000000000001</v>
      </c>
      <c r="E88" s="370">
        <v>3.1962000000000002</v>
      </c>
      <c r="F88" s="370">
        <v>0.16569999999999999</v>
      </c>
      <c r="G88" s="374"/>
      <c r="H88" s="374"/>
      <c r="I88" s="374"/>
    </row>
    <row r="89" spans="1:9">
      <c r="C89" s="373"/>
      <c r="D89" s="376"/>
      <c r="E89" s="376"/>
      <c r="F89" s="376"/>
      <c r="G89" s="373"/>
      <c r="H89" s="373"/>
      <c r="I89" s="373"/>
    </row>
    <row r="90" spans="1:9" ht="30.75" customHeight="1">
      <c r="A90" s="328" t="s">
        <v>361</v>
      </c>
      <c r="B90" s="334">
        <v>2.98</v>
      </c>
      <c r="C90" s="373"/>
      <c r="D90" s="447" t="s">
        <v>363</v>
      </c>
      <c r="E90" s="447"/>
      <c r="F90" s="447"/>
      <c r="G90" s="447"/>
      <c r="H90" s="447"/>
      <c r="I90" s="447"/>
    </row>
    <row r="91" spans="1:9">
      <c r="C91" s="373"/>
      <c r="D91" s="373" t="s">
        <v>346</v>
      </c>
      <c r="E91" s="373"/>
      <c r="F91" s="373"/>
      <c r="G91" s="373"/>
      <c r="H91" s="373"/>
      <c r="I91" s="373"/>
    </row>
    <row r="92" spans="1:9">
      <c r="A92" s="373"/>
      <c r="C92" s="373"/>
      <c r="D92" s="369">
        <v>2027</v>
      </c>
      <c r="E92" s="369">
        <v>2028</v>
      </c>
      <c r="F92" s="369">
        <v>2029</v>
      </c>
      <c r="G92" s="369">
        <v>2030</v>
      </c>
      <c r="H92" s="369">
        <v>2031</v>
      </c>
      <c r="I92" s="369" t="s">
        <v>341</v>
      </c>
    </row>
    <row r="93" spans="1:9">
      <c r="C93" s="373"/>
      <c r="D93" s="370">
        <v>1.46</v>
      </c>
      <c r="E93" s="370">
        <v>1.02</v>
      </c>
      <c r="F93" s="370">
        <v>0.5</v>
      </c>
      <c r="G93" s="374"/>
      <c r="H93" s="374"/>
      <c r="I93" s="374"/>
    </row>
    <row r="94" spans="1:9">
      <c r="C94" s="373"/>
      <c r="D94" s="373"/>
      <c r="E94" s="373"/>
      <c r="F94" s="373"/>
      <c r="G94" s="373"/>
      <c r="H94" s="373"/>
      <c r="I94" s="373"/>
    </row>
    <row r="95" spans="1:9" ht="36" customHeight="1">
      <c r="A95" s="328" t="s">
        <v>361</v>
      </c>
      <c r="B95" s="334">
        <v>2.72</v>
      </c>
      <c r="C95" s="373"/>
      <c r="D95" s="447" t="s">
        <v>364</v>
      </c>
      <c r="E95" s="447"/>
      <c r="F95" s="447"/>
      <c r="G95" s="447"/>
      <c r="H95" s="447"/>
      <c r="I95" s="447"/>
    </row>
    <row r="96" spans="1:9">
      <c r="C96" s="373"/>
      <c r="D96" s="373" t="s">
        <v>346</v>
      </c>
      <c r="E96" s="373"/>
      <c r="F96" s="373"/>
      <c r="G96" s="373"/>
      <c r="H96" s="373"/>
      <c r="I96" s="373"/>
    </row>
    <row r="97" spans="1:9">
      <c r="A97" s="373"/>
      <c r="C97" s="373"/>
      <c r="D97" s="369">
        <v>2027</v>
      </c>
      <c r="E97" s="369">
        <v>2028</v>
      </c>
      <c r="F97" s="369">
        <v>2029</v>
      </c>
      <c r="G97" s="369">
        <v>2030</v>
      </c>
      <c r="H97" s="369">
        <v>2031</v>
      </c>
      <c r="I97" s="369" t="s">
        <v>341</v>
      </c>
    </row>
    <row r="98" spans="1:9">
      <c r="C98" s="373"/>
      <c r="D98" s="370">
        <v>0.89500000000000002</v>
      </c>
      <c r="E98" s="370">
        <v>0.89</v>
      </c>
      <c r="F98" s="370">
        <v>0.93500000000000005</v>
      </c>
      <c r="G98" s="374"/>
      <c r="H98" s="374"/>
      <c r="I98" s="374"/>
    </row>
  </sheetData>
  <mergeCells count="29">
    <mergeCell ref="D83:I83"/>
    <mergeCell ref="D85:I85"/>
    <mergeCell ref="D90:I90"/>
    <mergeCell ref="D95:I95"/>
    <mergeCell ref="D69:I69"/>
    <mergeCell ref="D74:I74"/>
    <mergeCell ref="A77:I77"/>
    <mergeCell ref="A78:I78"/>
    <mergeCell ref="A82:I82"/>
    <mergeCell ref="D62:I62"/>
    <mergeCell ref="D64:I64"/>
    <mergeCell ref="D2:I2"/>
    <mergeCell ref="A6:I6"/>
    <mergeCell ref="D11:I11"/>
    <mergeCell ref="D13:I13"/>
    <mergeCell ref="D18:I18"/>
    <mergeCell ref="A5:I5"/>
    <mergeCell ref="D38:I38"/>
    <mergeCell ref="A44:I44"/>
    <mergeCell ref="A48:I48"/>
    <mergeCell ref="D49:I49"/>
    <mergeCell ref="D51:I51"/>
    <mergeCell ref="A43:I43"/>
    <mergeCell ref="D23:I23"/>
    <mergeCell ref="D28:I28"/>
    <mergeCell ref="D33:I33"/>
    <mergeCell ref="A56:I56"/>
    <mergeCell ref="A57:I57"/>
    <mergeCell ref="A61:I61"/>
  </mergeCells>
  <pageMargins left="0.7" right="0.7" top="0.78740157499999996" bottom="0.78740157499999996" header="0.3" footer="0.3"/>
  <pageSetup paperSize="9" scale="6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4F65-390E-473B-A604-7378FAE9C976}">
  <dimension ref="A1:N37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0" t="s">
        <v>392</v>
      </c>
    </row>
    <row r="2" spans="1:14" ht="15" customHeight="1">
      <c r="A2" s="393" t="s">
        <v>37</v>
      </c>
      <c r="B2" s="393"/>
      <c r="C2" s="393"/>
      <c r="D2" s="396" t="s">
        <v>6</v>
      </c>
      <c r="E2" s="396"/>
      <c r="F2" s="396"/>
      <c r="G2" s="396"/>
      <c r="H2" s="1"/>
      <c r="I2" s="28" t="s">
        <v>7</v>
      </c>
      <c r="J2" s="1"/>
      <c r="K2" s="396" t="s">
        <v>8</v>
      </c>
      <c r="L2" s="396"/>
      <c r="M2" s="396"/>
      <c r="N2" s="396"/>
    </row>
    <row r="3" spans="1:14" ht="15" customHeight="1">
      <c r="A3" s="394"/>
      <c r="B3" s="394"/>
      <c r="C3" s="394"/>
      <c r="D3" s="1" t="s">
        <v>9</v>
      </c>
      <c r="E3" s="1" t="s">
        <v>10</v>
      </c>
      <c r="F3" s="397" t="s">
        <v>0</v>
      </c>
      <c r="G3" s="397"/>
      <c r="H3" s="2"/>
      <c r="I3" s="2" t="s">
        <v>11</v>
      </c>
      <c r="J3" s="2"/>
      <c r="K3" s="398" t="s">
        <v>12</v>
      </c>
      <c r="L3" s="398"/>
      <c r="M3" s="399" t="s">
        <v>0</v>
      </c>
      <c r="N3" s="399"/>
    </row>
    <row r="4" spans="1:14" ht="15" customHeight="1">
      <c r="A4" s="395"/>
      <c r="B4" s="395"/>
      <c r="C4" s="395"/>
      <c r="D4" s="4">
        <v>2025</v>
      </c>
      <c r="E4" s="4">
        <v>2026</v>
      </c>
      <c r="F4" s="5" t="s">
        <v>1</v>
      </c>
      <c r="G4" s="5" t="s">
        <v>2</v>
      </c>
      <c r="H4" s="4"/>
      <c r="I4" s="6">
        <v>2026</v>
      </c>
      <c r="J4" s="6"/>
      <c r="K4" s="4">
        <v>2025</v>
      </c>
      <c r="L4" s="4">
        <v>2026</v>
      </c>
      <c r="M4" s="5" t="s">
        <v>1</v>
      </c>
      <c r="N4" s="5" t="s">
        <v>2</v>
      </c>
    </row>
    <row r="5" spans="1:14" ht="15" customHeight="1">
      <c r="A5" s="63" t="s">
        <v>3</v>
      </c>
      <c r="B5" s="63"/>
      <c r="C5" s="63"/>
      <c r="D5" s="64">
        <v>121467.96395326999</v>
      </c>
      <c r="E5" s="64">
        <v>125851.79700000001</v>
      </c>
      <c r="F5" s="65">
        <v>4383.8330467300002</v>
      </c>
      <c r="G5" s="66">
        <v>3.6090450000000003E-2</v>
      </c>
      <c r="H5" s="67"/>
      <c r="I5" s="64">
        <v>11158.92681051</v>
      </c>
      <c r="J5" s="68"/>
      <c r="K5" s="64">
        <v>29161.81668597</v>
      </c>
      <c r="L5" s="64">
        <v>30476.267906509998</v>
      </c>
      <c r="M5" s="65">
        <v>1314.4512205399999</v>
      </c>
      <c r="N5" s="66">
        <v>4.5074389999999999E-2</v>
      </c>
    </row>
    <row r="6" spans="1:14" ht="15" customHeight="1">
      <c r="A6" s="69" t="s">
        <v>59</v>
      </c>
      <c r="B6" s="69"/>
      <c r="C6" s="69"/>
      <c r="D6" s="70">
        <v>1826.8502015399999</v>
      </c>
      <c r="E6" s="71">
        <v>2059.5619999999999</v>
      </c>
      <c r="F6" s="72">
        <v>232.71179846000001</v>
      </c>
      <c r="G6" s="73">
        <v>0.12738416999999999</v>
      </c>
      <c r="H6" s="74"/>
      <c r="I6" s="71">
        <v>166.36578424000001</v>
      </c>
      <c r="J6" s="75"/>
      <c r="K6" s="70">
        <v>504.06419493999999</v>
      </c>
      <c r="L6" s="71">
        <v>328.74592319999999</v>
      </c>
      <c r="M6" s="72">
        <v>-175.31827174</v>
      </c>
      <c r="N6" s="73">
        <v>-0.34780940999999999</v>
      </c>
    </row>
    <row r="7" spans="1:14" ht="15" customHeight="1">
      <c r="A7" s="69" t="s">
        <v>60</v>
      </c>
      <c r="B7" s="69"/>
      <c r="C7" s="69"/>
      <c r="D7" s="70">
        <v>307.10025217999998</v>
      </c>
      <c r="E7" s="71">
        <v>454.19</v>
      </c>
      <c r="F7" s="72">
        <v>147.08974782000001</v>
      </c>
      <c r="G7" s="73">
        <v>0.47896328999999999</v>
      </c>
      <c r="H7" s="74"/>
      <c r="I7" s="71">
        <v>19.205999200000001</v>
      </c>
      <c r="J7" s="75"/>
      <c r="K7" s="70">
        <v>70.38766889</v>
      </c>
      <c r="L7" s="71">
        <v>224.29122369999999</v>
      </c>
      <c r="M7" s="72">
        <v>153.90355481</v>
      </c>
      <c r="N7" s="73">
        <v>2.18651302</v>
      </c>
    </row>
    <row r="8" spans="1:14" ht="15" customHeight="1">
      <c r="A8" s="69" t="s">
        <v>61</v>
      </c>
      <c r="B8" s="69"/>
      <c r="C8" s="69"/>
      <c r="D8" s="70">
        <v>119334.01349955</v>
      </c>
      <c r="E8" s="71">
        <v>123338.045</v>
      </c>
      <c r="F8" s="72">
        <v>4004.0315004499998</v>
      </c>
      <c r="G8" s="73">
        <v>3.3553149999999997E-2</v>
      </c>
      <c r="H8" s="74"/>
      <c r="I8" s="71">
        <v>10973.35502707</v>
      </c>
      <c r="J8" s="75"/>
      <c r="K8" s="70">
        <v>28587.36482214</v>
      </c>
      <c r="L8" s="71">
        <v>29923.23075961</v>
      </c>
      <c r="M8" s="72">
        <v>1335.8659374700001</v>
      </c>
      <c r="N8" s="73">
        <v>4.6729239999999998E-2</v>
      </c>
    </row>
    <row r="9" spans="1:14" ht="15" customHeight="1">
      <c r="A9" s="76"/>
      <c r="B9" s="77" t="s">
        <v>62</v>
      </c>
      <c r="C9" s="78"/>
      <c r="D9" s="79">
        <v>12704.07098163</v>
      </c>
      <c r="E9" s="79">
        <v>12785.482</v>
      </c>
      <c r="F9" s="80">
        <v>81.411018369999994</v>
      </c>
      <c r="G9" s="81">
        <v>6.4082599999999998E-3</v>
      </c>
      <c r="H9" s="82"/>
      <c r="I9" s="79">
        <v>1136.3363734</v>
      </c>
      <c r="J9" s="83"/>
      <c r="K9" s="79">
        <v>3192.4700667500001</v>
      </c>
      <c r="L9" s="79">
        <v>3151.6248991299999</v>
      </c>
      <c r="M9" s="80">
        <v>-40.845167619999998</v>
      </c>
      <c r="N9" s="81">
        <v>-1.279422E-2</v>
      </c>
    </row>
    <row r="10" spans="1:14" ht="15" customHeight="1">
      <c r="A10" s="76"/>
      <c r="B10" s="76"/>
      <c r="C10" s="78" t="s">
        <v>63</v>
      </c>
      <c r="D10" s="79">
        <v>8722.5062841100007</v>
      </c>
      <c r="E10" s="79">
        <v>8820.9940000000006</v>
      </c>
      <c r="F10" s="80">
        <v>98.487715890000004</v>
      </c>
      <c r="G10" s="81">
        <v>1.1291219999999999E-2</v>
      </c>
      <c r="H10" s="82"/>
      <c r="I10" s="79">
        <v>800.32885165000005</v>
      </c>
      <c r="J10" s="83"/>
      <c r="K10" s="79">
        <v>2207.5460451899999</v>
      </c>
      <c r="L10" s="79">
        <v>2179.8626033700002</v>
      </c>
      <c r="M10" s="80">
        <v>-27.683441819999999</v>
      </c>
      <c r="N10" s="81">
        <v>-1.254037E-2</v>
      </c>
    </row>
    <row r="11" spans="1:14" ht="15" customHeight="1">
      <c r="A11" s="76"/>
      <c r="B11" s="76"/>
      <c r="C11" s="78" t="s">
        <v>64</v>
      </c>
      <c r="D11" s="79">
        <v>929.21193685000003</v>
      </c>
      <c r="E11" s="79">
        <v>900.32899999999995</v>
      </c>
      <c r="F11" s="80">
        <v>-28.88293685</v>
      </c>
      <c r="G11" s="81">
        <v>-3.1083260000000001E-2</v>
      </c>
      <c r="H11" s="82"/>
      <c r="I11" s="79">
        <v>76.83062271</v>
      </c>
      <c r="J11" s="83"/>
      <c r="K11" s="79">
        <v>247.54421063000001</v>
      </c>
      <c r="L11" s="79">
        <v>237.29901443</v>
      </c>
      <c r="M11" s="80">
        <v>-10.245196200000001</v>
      </c>
      <c r="N11" s="81">
        <v>-4.1387340000000002E-2</v>
      </c>
    </row>
    <row r="12" spans="1:14" ht="15" customHeight="1">
      <c r="A12" s="76"/>
      <c r="B12" s="76"/>
      <c r="C12" s="78" t="s">
        <v>65</v>
      </c>
      <c r="D12" s="79">
        <v>545.30373307000002</v>
      </c>
      <c r="E12" s="79">
        <v>537.91999999999996</v>
      </c>
      <c r="F12" s="80">
        <v>-7.3837330699999999</v>
      </c>
      <c r="G12" s="81">
        <v>-1.354059E-2</v>
      </c>
      <c r="H12" s="82"/>
      <c r="I12" s="79">
        <v>40.542373040000001</v>
      </c>
      <c r="J12" s="83"/>
      <c r="K12" s="79">
        <v>124.78464624</v>
      </c>
      <c r="L12" s="79">
        <v>122.09797745</v>
      </c>
      <c r="M12" s="80">
        <v>-2.6866687900000001</v>
      </c>
      <c r="N12" s="81">
        <v>-2.1530440000000001E-2</v>
      </c>
    </row>
    <row r="13" spans="1:14" ht="15" customHeight="1">
      <c r="A13" s="76"/>
      <c r="B13" s="76"/>
      <c r="C13" s="78" t="s">
        <v>66</v>
      </c>
      <c r="D13" s="79">
        <v>2248.8281006299999</v>
      </c>
      <c r="E13" s="79">
        <v>2293.8159999999998</v>
      </c>
      <c r="F13" s="80">
        <v>44.987899370000001</v>
      </c>
      <c r="G13" s="81">
        <v>2.0005040000000002E-2</v>
      </c>
      <c r="H13" s="82"/>
      <c r="I13" s="79">
        <v>207.14094653000001</v>
      </c>
      <c r="J13" s="83"/>
      <c r="K13" s="79">
        <v>567.00495579000005</v>
      </c>
      <c r="L13" s="79">
        <v>570.05035966000003</v>
      </c>
      <c r="M13" s="80">
        <v>3.0454038699999999</v>
      </c>
      <c r="N13" s="81">
        <v>5.3710399999999997E-3</v>
      </c>
    </row>
    <row r="14" spans="1:14" ht="15" customHeight="1">
      <c r="A14" s="76"/>
      <c r="B14" s="76"/>
      <c r="C14" s="78" t="s">
        <v>67</v>
      </c>
      <c r="D14" s="79">
        <v>177.30922000000001</v>
      </c>
      <c r="E14" s="79">
        <v>150.54900000000001</v>
      </c>
      <c r="F14" s="80">
        <v>-26.76022</v>
      </c>
      <c r="G14" s="81">
        <v>-0.15092401999999999</v>
      </c>
      <c r="H14" s="82"/>
      <c r="I14" s="79">
        <v>3.5138639199999999</v>
      </c>
      <c r="J14" s="83"/>
      <c r="K14" s="79">
        <v>25.70296012</v>
      </c>
      <c r="L14" s="79">
        <v>25.16282751</v>
      </c>
      <c r="M14" s="80">
        <v>-0.54013261000000001</v>
      </c>
      <c r="N14" s="81">
        <v>-2.1014410000000001E-2</v>
      </c>
    </row>
    <row r="15" spans="1:14" ht="15" customHeight="1">
      <c r="A15" s="76"/>
      <c r="B15" s="76"/>
      <c r="C15" s="78" t="s">
        <v>68</v>
      </c>
      <c r="D15" s="79">
        <v>42.274309559999999</v>
      </c>
      <c r="E15" s="79">
        <v>41.707999999999998</v>
      </c>
      <c r="F15" s="80">
        <v>-0.56630955999999999</v>
      </c>
      <c r="G15" s="81">
        <v>-1.339607E-2</v>
      </c>
      <c r="H15" s="82"/>
      <c r="I15" s="79">
        <v>4.7167727399999997</v>
      </c>
      <c r="J15" s="83"/>
      <c r="K15" s="79">
        <v>10.358245610000001</v>
      </c>
      <c r="L15" s="79">
        <v>7.3379642499999997</v>
      </c>
      <c r="M15" s="80">
        <v>-3.0202813599999998</v>
      </c>
      <c r="N15" s="81">
        <v>-0.29158233</v>
      </c>
    </row>
    <row r="16" spans="1:14" ht="15" customHeight="1">
      <c r="A16" s="76"/>
      <c r="B16" s="76"/>
      <c r="C16" s="78" t="s">
        <v>69</v>
      </c>
      <c r="D16" s="79">
        <v>38.637397409999998</v>
      </c>
      <c r="E16" s="79">
        <v>40.165999999999997</v>
      </c>
      <c r="F16" s="80">
        <v>1.52860259</v>
      </c>
      <c r="G16" s="81">
        <v>3.9562769999999997E-2</v>
      </c>
      <c r="H16" s="82"/>
      <c r="I16" s="79">
        <v>3.2629428100000002</v>
      </c>
      <c r="J16" s="83"/>
      <c r="K16" s="79">
        <v>9.5290031699999993</v>
      </c>
      <c r="L16" s="79">
        <v>9.8141524600000007</v>
      </c>
      <c r="M16" s="80">
        <v>0.28514929</v>
      </c>
      <c r="N16" s="81">
        <v>2.9924360000000001E-2</v>
      </c>
    </row>
    <row r="17" spans="1:14" ht="15" customHeight="1">
      <c r="A17" s="76"/>
      <c r="B17" s="77" t="s">
        <v>70</v>
      </c>
      <c r="C17" s="78"/>
      <c r="D17" s="79">
        <v>8312.4738701099996</v>
      </c>
      <c r="E17" s="79">
        <v>8897.9529999999995</v>
      </c>
      <c r="F17" s="80">
        <v>585.47912988999997</v>
      </c>
      <c r="G17" s="81">
        <v>7.0433800000000005E-2</v>
      </c>
      <c r="H17" s="82"/>
      <c r="I17" s="79">
        <v>868.89195711000002</v>
      </c>
      <c r="J17" s="83"/>
      <c r="K17" s="79">
        <v>1691.4253244399999</v>
      </c>
      <c r="L17" s="79">
        <v>1626.11908073</v>
      </c>
      <c r="M17" s="80">
        <v>-65.306243710000004</v>
      </c>
      <c r="N17" s="81">
        <v>-3.8610180000000001E-2</v>
      </c>
    </row>
    <row r="18" spans="1:14" ht="15" customHeight="1">
      <c r="A18" s="76"/>
      <c r="B18" s="76"/>
      <c r="C18" s="78" t="s">
        <v>71</v>
      </c>
      <c r="D18" s="79">
        <v>5.87306683</v>
      </c>
      <c r="E18" s="79">
        <v>10.412000000000001</v>
      </c>
      <c r="F18" s="80">
        <v>4.53893317</v>
      </c>
      <c r="G18" s="81">
        <v>0.77283866999999995</v>
      </c>
      <c r="H18" s="82"/>
      <c r="I18" s="79">
        <v>7.4091243599999999</v>
      </c>
      <c r="J18" s="83"/>
      <c r="K18" s="79">
        <v>0.86740408000000002</v>
      </c>
      <c r="L18" s="79">
        <v>7.73725065</v>
      </c>
      <c r="M18" s="80">
        <v>6.86984657</v>
      </c>
      <c r="N18" s="81">
        <v>7.9200072099999996</v>
      </c>
    </row>
    <row r="19" spans="1:14" ht="15" customHeight="1">
      <c r="A19" s="76"/>
      <c r="B19" s="76"/>
      <c r="C19" s="78" t="s">
        <v>72</v>
      </c>
      <c r="D19" s="79">
        <v>12.42597726</v>
      </c>
      <c r="E19" s="79">
        <v>18.762</v>
      </c>
      <c r="F19" s="80">
        <v>6.3360227399999998</v>
      </c>
      <c r="G19" s="81">
        <v>0.50990135999999997</v>
      </c>
      <c r="H19" s="82"/>
      <c r="I19" s="79">
        <v>0.95928108000000001</v>
      </c>
      <c r="J19" s="83"/>
      <c r="K19" s="79">
        <v>2.81181898</v>
      </c>
      <c r="L19" s="79">
        <v>2.4155548100000002</v>
      </c>
      <c r="M19" s="80">
        <v>-0.39626417000000003</v>
      </c>
      <c r="N19" s="81">
        <v>-0.14092805</v>
      </c>
    </row>
    <row r="20" spans="1:14" ht="15" customHeight="1">
      <c r="A20" s="76"/>
      <c r="B20" s="76"/>
      <c r="C20" s="78" t="s">
        <v>73</v>
      </c>
      <c r="D20" s="79">
        <v>1376.6156599599999</v>
      </c>
      <c r="E20" s="79">
        <v>1457.498</v>
      </c>
      <c r="F20" s="80">
        <v>80.882340040000003</v>
      </c>
      <c r="G20" s="81">
        <v>5.8754479999999998E-2</v>
      </c>
      <c r="H20" s="82"/>
      <c r="I20" s="79">
        <v>222.04468641</v>
      </c>
      <c r="J20" s="83"/>
      <c r="K20" s="79">
        <v>295.25460973000003</v>
      </c>
      <c r="L20" s="79">
        <v>284.76042393</v>
      </c>
      <c r="M20" s="80">
        <v>-10.4941858</v>
      </c>
      <c r="N20" s="81">
        <v>-3.5542829999999997E-2</v>
      </c>
    </row>
    <row r="21" spans="1:14" ht="15" customHeight="1">
      <c r="A21" s="76"/>
      <c r="B21" s="76"/>
      <c r="C21" s="78" t="s">
        <v>74</v>
      </c>
      <c r="D21" s="79">
        <v>407.92136255999998</v>
      </c>
      <c r="E21" s="79">
        <v>419.43299999999999</v>
      </c>
      <c r="F21" s="80">
        <v>11.511637439999999</v>
      </c>
      <c r="G21" s="81">
        <v>2.8220240000000001E-2</v>
      </c>
      <c r="H21" s="82"/>
      <c r="I21" s="79">
        <v>21.692709109999999</v>
      </c>
      <c r="J21" s="83"/>
      <c r="K21" s="79">
        <v>57.282671999999998</v>
      </c>
      <c r="L21" s="79">
        <v>45.647364320000001</v>
      </c>
      <c r="M21" s="80">
        <v>-11.63530768</v>
      </c>
      <c r="N21" s="81">
        <v>-0.20312089999999999</v>
      </c>
    </row>
    <row r="22" spans="1:14" ht="15" customHeight="1">
      <c r="A22" s="76"/>
      <c r="B22" s="76"/>
      <c r="C22" s="78" t="s">
        <v>75</v>
      </c>
      <c r="D22" s="79">
        <v>123.3304782</v>
      </c>
      <c r="E22" s="79">
        <v>141.20400000000001</v>
      </c>
      <c r="F22" s="80">
        <v>17.873521799999999</v>
      </c>
      <c r="G22" s="81">
        <v>0.14492379999999999</v>
      </c>
      <c r="H22" s="82"/>
      <c r="I22" s="79">
        <v>12.40267751</v>
      </c>
      <c r="J22" s="83"/>
      <c r="K22" s="79">
        <v>23.972195280000001</v>
      </c>
      <c r="L22" s="79">
        <v>24.830666560000001</v>
      </c>
      <c r="M22" s="80">
        <v>0.85847127999999995</v>
      </c>
      <c r="N22" s="81">
        <v>3.5811120000000002E-2</v>
      </c>
    </row>
    <row r="23" spans="1:14" ht="15" customHeight="1">
      <c r="A23" s="76"/>
      <c r="B23" s="76"/>
      <c r="C23" s="78" t="s">
        <v>76</v>
      </c>
      <c r="D23" s="79">
        <v>116.2803175</v>
      </c>
      <c r="E23" s="79">
        <v>110.039</v>
      </c>
      <c r="F23" s="80">
        <v>-6.2413175000000001</v>
      </c>
      <c r="G23" s="81">
        <v>-5.367475E-2</v>
      </c>
      <c r="H23" s="82"/>
      <c r="I23" s="79">
        <v>10.06987307</v>
      </c>
      <c r="J23" s="83"/>
      <c r="K23" s="79">
        <v>24.658157939999999</v>
      </c>
      <c r="L23" s="79">
        <v>25.808182339999998</v>
      </c>
      <c r="M23" s="80">
        <v>1.1500243999999999</v>
      </c>
      <c r="N23" s="81">
        <v>4.6638699999999998E-2</v>
      </c>
    </row>
    <row r="24" spans="1:14" ht="15" customHeight="1">
      <c r="A24" s="76"/>
      <c r="B24" s="76"/>
      <c r="C24" s="78" t="s">
        <v>77</v>
      </c>
      <c r="D24" s="79">
        <v>3734.4594095500001</v>
      </c>
      <c r="E24" s="79">
        <v>4130.6049999999996</v>
      </c>
      <c r="F24" s="80">
        <v>396.14559044999999</v>
      </c>
      <c r="G24" s="81">
        <v>0.10607843</v>
      </c>
      <c r="H24" s="82"/>
      <c r="I24" s="79">
        <v>236.44454698999999</v>
      </c>
      <c r="J24" s="83"/>
      <c r="K24" s="79">
        <v>680.24021746000005</v>
      </c>
      <c r="L24" s="79">
        <v>608.01582499999995</v>
      </c>
      <c r="M24" s="80">
        <v>-72.224392460000004</v>
      </c>
      <c r="N24" s="81">
        <v>-0.10617483</v>
      </c>
    </row>
    <row r="25" spans="1:14" ht="15" customHeight="1">
      <c r="A25" s="76"/>
      <c r="B25" s="76"/>
      <c r="C25" s="78" t="s">
        <v>78</v>
      </c>
      <c r="D25" s="79">
        <v>370.09143983000001</v>
      </c>
      <c r="E25" s="79">
        <v>374.09399999999999</v>
      </c>
      <c r="F25" s="80">
        <v>4.0025601699999998</v>
      </c>
      <c r="G25" s="81">
        <v>1.081506E-2</v>
      </c>
      <c r="H25" s="82"/>
      <c r="I25" s="79">
        <v>30.56857862</v>
      </c>
      <c r="J25" s="83"/>
      <c r="K25" s="79">
        <v>84.500608740000004</v>
      </c>
      <c r="L25" s="79">
        <v>81.793002040000005</v>
      </c>
      <c r="M25" s="80">
        <v>-2.7076066999999999</v>
      </c>
      <c r="N25" s="81">
        <v>-3.204245E-2</v>
      </c>
    </row>
    <row r="26" spans="1:14" ht="15" customHeight="1">
      <c r="A26" s="76"/>
      <c r="B26" s="76"/>
      <c r="C26" s="78" t="s">
        <v>79</v>
      </c>
      <c r="D26" s="79">
        <v>561.85548943000003</v>
      </c>
      <c r="E26" s="79">
        <v>566.33000000000004</v>
      </c>
      <c r="F26" s="80">
        <v>4.4745105699999996</v>
      </c>
      <c r="G26" s="81">
        <v>7.96381E-3</v>
      </c>
      <c r="H26" s="82"/>
      <c r="I26" s="79">
        <v>209.26088637000001</v>
      </c>
      <c r="J26" s="83"/>
      <c r="K26" s="79">
        <v>205.59371100000001</v>
      </c>
      <c r="L26" s="79">
        <v>213.16633535</v>
      </c>
      <c r="M26" s="80">
        <v>7.5726243499999999</v>
      </c>
      <c r="N26" s="81">
        <v>3.6832959999999998E-2</v>
      </c>
    </row>
    <row r="27" spans="1:14" ht="15" customHeight="1">
      <c r="A27" s="76"/>
      <c r="B27" s="76"/>
      <c r="C27" s="78" t="s">
        <v>80</v>
      </c>
      <c r="D27" s="79">
        <v>218.52833995</v>
      </c>
      <c r="E27" s="79">
        <v>199.36199999999999</v>
      </c>
      <c r="F27" s="80">
        <v>-19.166339950000001</v>
      </c>
      <c r="G27" s="81">
        <v>-8.7706430000000002E-2</v>
      </c>
      <c r="H27" s="82"/>
      <c r="I27" s="79">
        <v>11.35180295</v>
      </c>
      <c r="J27" s="83"/>
      <c r="K27" s="79">
        <v>41.029469829999996</v>
      </c>
      <c r="L27" s="79">
        <v>26.375604549999998</v>
      </c>
      <c r="M27" s="80">
        <v>-14.65386528</v>
      </c>
      <c r="N27" s="81">
        <v>-0.35715462999999997</v>
      </c>
    </row>
    <row r="28" spans="1:14" ht="15" customHeight="1">
      <c r="A28" s="76"/>
      <c r="B28" s="76"/>
      <c r="C28" s="78" t="s">
        <v>81</v>
      </c>
      <c r="D28" s="79">
        <v>111.82024233</v>
      </c>
      <c r="E28" s="79">
        <v>115.70099999999999</v>
      </c>
      <c r="F28" s="80">
        <v>3.8807576699999999</v>
      </c>
      <c r="G28" s="81">
        <v>3.4705319999999998E-2</v>
      </c>
      <c r="H28" s="82"/>
      <c r="I28" s="79">
        <v>-0.72261034999999996</v>
      </c>
      <c r="J28" s="83"/>
      <c r="K28" s="79">
        <v>29.54491032</v>
      </c>
      <c r="L28" s="79">
        <v>27.98489227</v>
      </c>
      <c r="M28" s="80">
        <v>-1.56001805</v>
      </c>
      <c r="N28" s="81">
        <v>-5.2801580000000001E-2</v>
      </c>
    </row>
    <row r="29" spans="1:14" ht="15" customHeight="1">
      <c r="A29" s="76"/>
      <c r="B29" s="76"/>
      <c r="C29" s="78" t="s">
        <v>82</v>
      </c>
      <c r="D29" s="79">
        <v>78.686977959999993</v>
      </c>
      <c r="E29" s="79">
        <v>94.263999999999996</v>
      </c>
      <c r="F29" s="80">
        <v>15.577022039999999</v>
      </c>
      <c r="G29" s="81">
        <v>0.19796188000000001</v>
      </c>
      <c r="H29" s="82"/>
      <c r="I29" s="79">
        <v>4.8242541599999997</v>
      </c>
      <c r="J29" s="83"/>
      <c r="K29" s="79">
        <v>15.93339048</v>
      </c>
      <c r="L29" s="79">
        <v>15.425767820000001</v>
      </c>
      <c r="M29" s="80">
        <v>-0.50762266</v>
      </c>
      <c r="N29" s="81">
        <v>-3.185905E-2</v>
      </c>
    </row>
    <row r="30" spans="1:14" ht="15" customHeight="1">
      <c r="A30" s="76"/>
      <c r="B30" s="77" t="s">
        <v>83</v>
      </c>
      <c r="C30" s="78"/>
      <c r="D30" s="79">
        <v>91493.663956899996</v>
      </c>
      <c r="E30" s="79">
        <v>92741.899000000005</v>
      </c>
      <c r="F30" s="80">
        <v>1248.2350431</v>
      </c>
      <c r="G30" s="81">
        <v>1.364286E-2</v>
      </c>
      <c r="H30" s="82"/>
      <c r="I30" s="79">
        <v>7673.46784742</v>
      </c>
      <c r="J30" s="83"/>
      <c r="K30" s="79">
        <v>20406.36856477</v>
      </c>
      <c r="L30" s="79">
        <v>21366.36034395</v>
      </c>
      <c r="M30" s="80">
        <v>959.99177917999998</v>
      </c>
      <c r="N30" s="81">
        <v>4.7043729999999999E-2</v>
      </c>
    </row>
    <row r="31" spans="1:14" ht="15" customHeight="1">
      <c r="A31" s="76"/>
      <c r="B31" s="76"/>
      <c r="C31" s="78" t="s">
        <v>84</v>
      </c>
      <c r="D31" s="79">
        <v>54595.671898269997</v>
      </c>
      <c r="E31" s="79">
        <v>56860.542999999998</v>
      </c>
      <c r="F31" s="80">
        <v>2264.8711017300002</v>
      </c>
      <c r="G31" s="81">
        <v>4.1484439999999997E-2</v>
      </c>
      <c r="H31" s="82"/>
      <c r="I31" s="79">
        <v>5016.5215704499997</v>
      </c>
      <c r="J31" s="83"/>
      <c r="K31" s="79">
        <v>11515.979159250001</v>
      </c>
      <c r="L31" s="79">
        <v>12818.697446689999</v>
      </c>
      <c r="M31" s="80">
        <v>1302.71828744</v>
      </c>
      <c r="N31" s="81">
        <v>0.11312266999999999</v>
      </c>
    </row>
    <row r="32" spans="1:14" ht="15" customHeight="1">
      <c r="A32" s="76"/>
      <c r="B32" s="76"/>
      <c r="C32" s="78" t="s">
        <v>85</v>
      </c>
      <c r="D32" s="79">
        <v>782.37344618999998</v>
      </c>
      <c r="E32" s="79">
        <v>719.65899999999999</v>
      </c>
      <c r="F32" s="80">
        <v>-62.714446189999997</v>
      </c>
      <c r="G32" s="81">
        <v>-8.0159220000000003E-2</v>
      </c>
      <c r="H32" s="82"/>
      <c r="I32" s="79">
        <v>56.293978940000002</v>
      </c>
      <c r="J32" s="83"/>
      <c r="K32" s="79">
        <v>270.20887964000002</v>
      </c>
      <c r="L32" s="79">
        <v>240.15324934</v>
      </c>
      <c r="M32" s="80">
        <v>-30.055630300000001</v>
      </c>
      <c r="N32" s="81">
        <v>-0.1112311</v>
      </c>
    </row>
    <row r="33" spans="1:14" ht="15" customHeight="1">
      <c r="A33" s="76"/>
      <c r="B33" s="76"/>
      <c r="C33" s="78" t="s">
        <v>86</v>
      </c>
      <c r="D33" s="79">
        <v>11977.3743865</v>
      </c>
      <c r="E33" s="79">
        <v>12434.029</v>
      </c>
      <c r="F33" s="80">
        <v>456.65461349999998</v>
      </c>
      <c r="G33" s="81">
        <v>3.8126439999999998E-2</v>
      </c>
      <c r="H33" s="82"/>
      <c r="I33" s="79">
        <v>708.29950112999995</v>
      </c>
      <c r="J33" s="83"/>
      <c r="K33" s="79">
        <v>2418.7356717399998</v>
      </c>
      <c r="L33" s="79">
        <v>2499.2584178100001</v>
      </c>
      <c r="M33" s="80">
        <v>80.522746069999997</v>
      </c>
      <c r="N33" s="81">
        <v>3.3291260000000003E-2</v>
      </c>
    </row>
    <row r="34" spans="1:14" ht="15" customHeight="1">
      <c r="A34" s="76"/>
      <c r="B34" s="76"/>
      <c r="C34" s="78" t="s">
        <v>87</v>
      </c>
      <c r="D34" s="79">
        <v>23782.34531126</v>
      </c>
      <c r="E34" s="79">
        <v>22365.117999999999</v>
      </c>
      <c r="F34" s="80">
        <v>-1417.2273112600001</v>
      </c>
      <c r="G34" s="81">
        <v>-5.9591570000000003E-2</v>
      </c>
      <c r="H34" s="82"/>
      <c r="I34" s="79">
        <v>1801.5917969</v>
      </c>
      <c r="J34" s="83"/>
      <c r="K34" s="79">
        <v>6146.0656673399999</v>
      </c>
      <c r="L34" s="79">
        <v>5691.9928988600004</v>
      </c>
      <c r="M34" s="80">
        <v>-454.07276847999998</v>
      </c>
      <c r="N34" s="81">
        <v>-7.3880230000000005E-2</v>
      </c>
    </row>
    <row r="35" spans="1:14" ht="15" customHeight="1">
      <c r="A35" s="76"/>
      <c r="B35" s="76"/>
      <c r="C35" s="78" t="s">
        <v>88</v>
      </c>
      <c r="D35" s="79">
        <v>355.89891468000002</v>
      </c>
      <c r="E35" s="79">
        <v>362.55</v>
      </c>
      <c r="F35" s="80">
        <v>6.65108532</v>
      </c>
      <c r="G35" s="81">
        <v>1.8688130000000001E-2</v>
      </c>
      <c r="H35" s="82"/>
      <c r="I35" s="79">
        <v>90.760999999999996</v>
      </c>
      <c r="J35" s="83"/>
      <c r="K35" s="79">
        <v>55.379186799999999</v>
      </c>
      <c r="L35" s="79">
        <v>116.25833125</v>
      </c>
      <c r="M35" s="80">
        <v>60.879144449999998</v>
      </c>
      <c r="N35" s="81">
        <v>1.09931453</v>
      </c>
    </row>
    <row r="36" spans="1:14" ht="15" customHeight="1">
      <c r="A36" s="84"/>
      <c r="B36" s="85" t="s">
        <v>89</v>
      </c>
      <c r="C36" s="86"/>
      <c r="D36" s="87">
        <v>6823.8046909100003</v>
      </c>
      <c r="E36" s="87">
        <v>8912.7109999999993</v>
      </c>
      <c r="F36" s="88">
        <v>2088.9063090899999</v>
      </c>
      <c r="G36" s="89">
        <v>0.30612046999999998</v>
      </c>
      <c r="H36" s="90"/>
      <c r="I36" s="87">
        <v>1294.65884914</v>
      </c>
      <c r="J36" s="91"/>
      <c r="K36" s="87">
        <v>3297.1008661800001</v>
      </c>
      <c r="L36" s="87">
        <v>3779.1264357999999</v>
      </c>
      <c r="M36" s="88">
        <v>482.02556962</v>
      </c>
      <c r="N36" s="89">
        <v>0.14619678999999999</v>
      </c>
    </row>
    <row r="37" spans="1:14" ht="15" customHeight="1">
      <c r="A37" s="62"/>
      <c r="B37" s="62"/>
      <c r="C37" s="62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7BF45-471C-4F0F-A63A-17773B1C1213}">
  <dimension ref="A1:N27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0" t="s">
        <v>403</v>
      </c>
    </row>
    <row r="2" spans="1:14" ht="15" customHeight="1">
      <c r="A2" s="393" t="s">
        <v>58</v>
      </c>
      <c r="B2" s="393"/>
      <c r="C2" s="393"/>
      <c r="D2" s="396" t="s">
        <v>6</v>
      </c>
      <c r="E2" s="396"/>
      <c r="F2" s="396"/>
      <c r="G2" s="396"/>
      <c r="H2" s="1"/>
      <c r="I2" s="28" t="s">
        <v>7</v>
      </c>
      <c r="J2" s="1"/>
      <c r="K2" s="396" t="s">
        <v>8</v>
      </c>
      <c r="L2" s="396"/>
      <c r="M2" s="396"/>
      <c r="N2" s="396"/>
    </row>
    <row r="3" spans="1:14" ht="15" customHeight="1">
      <c r="A3" s="394"/>
      <c r="B3" s="394"/>
      <c r="C3" s="394"/>
      <c r="D3" s="1" t="s">
        <v>9</v>
      </c>
      <c r="E3" s="1" t="s">
        <v>10</v>
      </c>
      <c r="F3" s="397" t="s">
        <v>0</v>
      </c>
      <c r="G3" s="397"/>
      <c r="H3" s="2"/>
      <c r="I3" s="2" t="s">
        <v>11</v>
      </c>
      <c r="J3" s="2"/>
      <c r="K3" s="398" t="s">
        <v>12</v>
      </c>
      <c r="L3" s="398"/>
      <c r="M3" s="399" t="s">
        <v>0</v>
      </c>
      <c r="N3" s="399"/>
    </row>
    <row r="4" spans="1:14" ht="15" customHeight="1">
      <c r="A4" s="395"/>
      <c r="B4" s="395"/>
      <c r="C4" s="395"/>
      <c r="D4" s="4">
        <v>2025</v>
      </c>
      <c r="E4" s="4">
        <v>2026</v>
      </c>
      <c r="F4" s="5" t="s">
        <v>1</v>
      </c>
      <c r="G4" s="5" t="s">
        <v>2</v>
      </c>
      <c r="H4" s="4"/>
      <c r="I4" s="6">
        <v>2026</v>
      </c>
      <c r="J4" s="6"/>
      <c r="K4" s="4">
        <v>2025</v>
      </c>
      <c r="L4" s="4">
        <v>2026</v>
      </c>
      <c r="M4" s="5" t="s">
        <v>1</v>
      </c>
      <c r="N4" s="5" t="s">
        <v>2</v>
      </c>
    </row>
    <row r="5" spans="1:14" ht="15" customHeight="1">
      <c r="A5" s="63" t="s">
        <v>4</v>
      </c>
      <c r="B5" s="63"/>
      <c r="C5" s="63"/>
      <c r="D5" s="64">
        <v>107074.26649717</v>
      </c>
      <c r="E5" s="64">
        <v>107569.928</v>
      </c>
      <c r="F5" s="65">
        <v>495.66150283000002</v>
      </c>
      <c r="G5" s="66">
        <v>4.6291400000000003E-3</v>
      </c>
      <c r="H5" s="67"/>
      <c r="I5" s="64">
        <v>5928.5436734900004</v>
      </c>
      <c r="J5" s="68"/>
      <c r="K5" s="64">
        <v>21739.638074269998</v>
      </c>
      <c r="L5" s="64">
        <v>23037.77576859</v>
      </c>
      <c r="M5" s="65">
        <v>1298.13769432</v>
      </c>
      <c r="N5" s="66">
        <v>5.9712939999999999E-2</v>
      </c>
    </row>
    <row r="6" spans="1:14" ht="15" customHeight="1">
      <c r="A6" s="69" t="s">
        <v>410</v>
      </c>
      <c r="B6" s="69"/>
      <c r="C6" s="69"/>
      <c r="D6" s="70">
        <v>19.424464650000001</v>
      </c>
      <c r="E6" s="71">
        <v>13.907999999999999</v>
      </c>
      <c r="F6" s="72">
        <v>-5.5164646499999996</v>
      </c>
      <c r="G6" s="73">
        <v>-0.28399571000000001</v>
      </c>
      <c r="H6" s="74"/>
      <c r="I6" s="71">
        <v>0.56076638000000001</v>
      </c>
      <c r="J6" s="75"/>
      <c r="K6" s="70">
        <v>8.5249330600000004</v>
      </c>
      <c r="L6" s="71">
        <v>14.61530415</v>
      </c>
      <c r="M6" s="72">
        <v>6.0903710899999997</v>
      </c>
      <c r="N6" s="73">
        <v>0.71441863999999999</v>
      </c>
    </row>
    <row r="7" spans="1:14" ht="15" customHeight="1">
      <c r="A7" s="69" t="s">
        <v>411</v>
      </c>
      <c r="B7" s="69"/>
      <c r="C7" s="69"/>
      <c r="D7" s="70">
        <v>305.50364768999998</v>
      </c>
      <c r="E7" s="71">
        <v>280.62099999999998</v>
      </c>
      <c r="F7" s="72">
        <v>-24.882647689999999</v>
      </c>
      <c r="G7" s="73">
        <v>-8.144796E-2</v>
      </c>
      <c r="H7" s="74"/>
      <c r="I7" s="71">
        <v>15.785647669999999</v>
      </c>
      <c r="J7" s="75"/>
      <c r="K7" s="70">
        <v>28.408231520000001</v>
      </c>
      <c r="L7" s="71">
        <v>37.933609580000002</v>
      </c>
      <c r="M7" s="72">
        <v>9.5253780599999995</v>
      </c>
      <c r="N7" s="73">
        <v>0.33530345</v>
      </c>
    </row>
    <row r="8" spans="1:14" ht="15" customHeight="1">
      <c r="A8" s="69" t="s">
        <v>412</v>
      </c>
      <c r="B8" s="69"/>
      <c r="C8" s="69"/>
      <c r="D8" s="70">
        <v>106749.33838483</v>
      </c>
      <c r="E8" s="71">
        <v>107275.399</v>
      </c>
      <c r="F8" s="72">
        <v>526.06061517000001</v>
      </c>
      <c r="G8" s="73">
        <v>4.9280000000000001E-3</v>
      </c>
      <c r="H8" s="74"/>
      <c r="I8" s="71">
        <v>5912.1972594400004</v>
      </c>
      <c r="J8" s="75"/>
      <c r="K8" s="70">
        <v>21702.704909690001</v>
      </c>
      <c r="L8" s="71">
        <v>22985.22685486</v>
      </c>
      <c r="M8" s="72">
        <v>1282.52194517</v>
      </c>
      <c r="N8" s="73">
        <v>5.909503E-2</v>
      </c>
    </row>
    <row r="9" spans="1:14" ht="15" customHeight="1">
      <c r="A9" s="76"/>
      <c r="B9" s="77" t="s">
        <v>90</v>
      </c>
      <c r="C9" s="78"/>
      <c r="D9" s="79">
        <v>119736.66659906</v>
      </c>
      <c r="E9" s="79">
        <v>122144.01</v>
      </c>
      <c r="F9" s="80">
        <v>2407.3434009399998</v>
      </c>
      <c r="G9" s="81">
        <v>2.0105319999999999E-2</v>
      </c>
      <c r="H9" s="82"/>
      <c r="I9" s="79">
        <v>6667.1040012100002</v>
      </c>
      <c r="J9" s="83"/>
      <c r="K9" s="79">
        <v>25981.381851049999</v>
      </c>
      <c r="L9" s="79">
        <v>27537.643067140001</v>
      </c>
      <c r="M9" s="80">
        <v>1556.2612160900001</v>
      </c>
      <c r="N9" s="81">
        <v>5.9899090000000002E-2</v>
      </c>
    </row>
    <row r="10" spans="1:14" ht="15" customHeight="1">
      <c r="A10" s="76"/>
      <c r="B10" s="77" t="s">
        <v>91</v>
      </c>
      <c r="C10" s="78"/>
      <c r="D10" s="79">
        <v>-45971.900877400003</v>
      </c>
      <c r="E10" s="79">
        <v>-47820.646999999997</v>
      </c>
      <c r="F10" s="80">
        <v>-1848.7461226</v>
      </c>
      <c r="G10" s="81">
        <v>4.0214699999999999E-2</v>
      </c>
      <c r="H10" s="82"/>
      <c r="I10" s="79">
        <v>-3230.0324584599998</v>
      </c>
      <c r="J10" s="83"/>
      <c r="K10" s="79">
        <v>-11126.38664647</v>
      </c>
      <c r="L10" s="79">
        <v>-12097.65647025</v>
      </c>
      <c r="M10" s="80">
        <v>-971.26982378000002</v>
      </c>
      <c r="N10" s="81">
        <v>8.7294269999999993E-2</v>
      </c>
    </row>
    <row r="11" spans="1:14" ht="15" customHeight="1">
      <c r="A11" s="76"/>
      <c r="B11" s="77" t="s">
        <v>92</v>
      </c>
      <c r="C11" s="78"/>
      <c r="D11" s="79">
        <v>18731.565095310001</v>
      </c>
      <c r="E11" s="79">
        <v>19091.776999999998</v>
      </c>
      <c r="F11" s="80">
        <v>360.21190468999998</v>
      </c>
      <c r="G11" s="81">
        <v>1.9230210000000001E-2</v>
      </c>
      <c r="H11" s="82"/>
      <c r="I11" s="79">
        <v>1365.83693051</v>
      </c>
      <c r="J11" s="83"/>
      <c r="K11" s="79">
        <v>4127.7525689399999</v>
      </c>
      <c r="L11" s="79">
        <v>4234.6840920200002</v>
      </c>
      <c r="M11" s="80">
        <v>106.93152308000001</v>
      </c>
      <c r="N11" s="81">
        <v>2.590551E-2</v>
      </c>
    </row>
    <row r="12" spans="1:14" ht="15" customHeight="1">
      <c r="A12" s="76"/>
      <c r="B12" s="76"/>
      <c r="C12" s="78" t="s">
        <v>93</v>
      </c>
      <c r="D12" s="79">
        <v>9813.4983847300009</v>
      </c>
      <c r="E12" s="79">
        <v>9978.5619999999999</v>
      </c>
      <c r="F12" s="80">
        <v>165.06361527000001</v>
      </c>
      <c r="G12" s="81">
        <v>1.6820060000000001E-2</v>
      </c>
      <c r="H12" s="82"/>
      <c r="I12" s="79">
        <v>747.90760952000005</v>
      </c>
      <c r="J12" s="83"/>
      <c r="K12" s="79">
        <v>2179.6343276699999</v>
      </c>
      <c r="L12" s="79">
        <v>2241.2416973099998</v>
      </c>
      <c r="M12" s="80">
        <v>61.607369640000002</v>
      </c>
      <c r="N12" s="81">
        <v>2.8264999999999998E-2</v>
      </c>
    </row>
    <row r="13" spans="1:14" ht="15" customHeight="1">
      <c r="A13" s="76"/>
      <c r="B13" s="76"/>
      <c r="C13" s="78" t="s">
        <v>94</v>
      </c>
      <c r="D13" s="79">
        <v>8847.1559576</v>
      </c>
      <c r="E13" s="79">
        <v>9042.5939999999991</v>
      </c>
      <c r="F13" s="80">
        <v>195.4380424</v>
      </c>
      <c r="G13" s="81">
        <v>2.2090490000000001E-2</v>
      </c>
      <c r="H13" s="82"/>
      <c r="I13" s="79">
        <v>612.52583899000001</v>
      </c>
      <c r="J13" s="83"/>
      <c r="K13" s="79">
        <v>1931.59834409</v>
      </c>
      <c r="L13" s="79">
        <v>1976.6076608799999</v>
      </c>
      <c r="M13" s="80">
        <v>45.00931679</v>
      </c>
      <c r="N13" s="81">
        <v>2.330159E-2</v>
      </c>
    </row>
    <row r="14" spans="1:14" ht="15" customHeight="1">
      <c r="A14" s="76"/>
      <c r="B14" s="76"/>
      <c r="C14" s="78" t="s">
        <v>95</v>
      </c>
      <c r="D14" s="79">
        <v>70.910752979999998</v>
      </c>
      <c r="E14" s="79">
        <v>70.620999999999995</v>
      </c>
      <c r="F14" s="80">
        <v>-0.28975297999999999</v>
      </c>
      <c r="G14" s="81">
        <v>-4.0861600000000001E-3</v>
      </c>
      <c r="H14" s="82"/>
      <c r="I14" s="79">
        <v>5.4034820000000003</v>
      </c>
      <c r="J14" s="83"/>
      <c r="K14" s="79">
        <v>16.519897180000001</v>
      </c>
      <c r="L14" s="79">
        <v>16.834733830000001</v>
      </c>
      <c r="M14" s="80">
        <v>0.31483665</v>
      </c>
      <c r="N14" s="81">
        <v>1.905803E-2</v>
      </c>
    </row>
    <row r="15" spans="1:14" ht="15" customHeight="1">
      <c r="A15" s="76"/>
      <c r="B15" s="77" t="s">
        <v>96</v>
      </c>
      <c r="C15" s="78"/>
      <c r="D15" s="79">
        <v>812.28075406999994</v>
      </c>
      <c r="E15" s="79">
        <v>935.28700000000003</v>
      </c>
      <c r="F15" s="80">
        <v>123.00624593000001</v>
      </c>
      <c r="G15" s="81">
        <v>0.15143317000000001</v>
      </c>
      <c r="H15" s="82"/>
      <c r="I15" s="79">
        <v>47.807839999999999</v>
      </c>
      <c r="J15" s="83"/>
      <c r="K15" s="79">
        <v>187.10441624000001</v>
      </c>
      <c r="L15" s="79">
        <v>160.3958872</v>
      </c>
      <c r="M15" s="80">
        <v>-26.708529039999998</v>
      </c>
      <c r="N15" s="81">
        <v>-0.14274665</v>
      </c>
    </row>
    <row r="16" spans="1:14" ht="15" customHeight="1">
      <c r="A16" s="76"/>
      <c r="B16" s="77" t="s">
        <v>97</v>
      </c>
      <c r="C16" s="78"/>
      <c r="D16" s="79">
        <v>1739.1348372499999</v>
      </c>
      <c r="E16" s="79">
        <v>1756.8420000000001</v>
      </c>
      <c r="F16" s="80">
        <v>17.707162749999998</v>
      </c>
      <c r="G16" s="81">
        <v>1.0181590000000001E-2</v>
      </c>
      <c r="H16" s="82"/>
      <c r="I16" s="79">
        <v>130.26139936999999</v>
      </c>
      <c r="J16" s="83"/>
      <c r="K16" s="79">
        <v>431.15305912000002</v>
      </c>
      <c r="L16" s="79">
        <v>457.70674350000002</v>
      </c>
      <c r="M16" s="80">
        <v>26.55368438</v>
      </c>
      <c r="N16" s="81">
        <v>6.1587610000000001E-2</v>
      </c>
    </row>
    <row r="17" spans="1:14" ht="15" customHeight="1">
      <c r="A17" s="76"/>
      <c r="B17" s="77" t="s">
        <v>98</v>
      </c>
      <c r="C17" s="78"/>
      <c r="D17" s="79">
        <v>9251.8735232500003</v>
      </c>
      <c r="E17" s="79">
        <v>9063.1650000000009</v>
      </c>
      <c r="F17" s="80">
        <v>-188.70852325000001</v>
      </c>
      <c r="G17" s="81">
        <v>-2.0396790000000001E-2</v>
      </c>
      <c r="H17" s="82"/>
      <c r="I17" s="79">
        <v>869.86895842000001</v>
      </c>
      <c r="J17" s="83"/>
      <c r="K17" s="79">
        <v>1871.91800197</v>
      </c>
      <c r="L17" s="79">
        <v>2449.3050524</v>
      </c>
      <c r="M17" s="80">
        <v>577.38705043000004</v>
      </c>
      <c r="N17" s="81">
        <v>0.30844675999999999</v>
      </c>
    </row>
    <row r="18" spans="1:14" ht="15" customHeight="1">
      <c r="A18" s="76"/>
      <c r="B18" s="76"/>
      <c r="C18" s="78" t="s">
        <v>99</v>
      </c>
      <c r="D18" s="79">
        <v>726.02874906</v>
      </c>
      <c r="E18" s="79">
        <v>1688.5239999999999</v>
      </c>
      <c r="F18" s="80">
        <v>962.49525094000001</v>
      </c>
      <c r="G18" s="81">
        <v>1.3256985400000001</v>
      </c>
      <c r="H18" s="82"/>
      <c r="I18" s="79">
        <v>524.31967221000002</v>
      </c>
      <c r="J18" s="83"/>
      <c r="K18" s="79">
        <v>164.71427212</v>
      </c>
      <c r="L18" s="79">
        <v>556.16885220999995</v>
      </c>
      <c r="M18" s="80">
        <v>391.45458008999998</v>
      </c>
      <c r="N18" s="81">
        <v>2.37656746</v>
      </c>
    </row>
    <row r="19" spans="1:14" ht="15" customHeight="1">
      <c r="A19" s="76"/>
      <c r="B19" s="76"/>
      <c r="C19" s="78" t="s">
        <v>100</v>
      </c>
      <c r="D19" s="79">
        <v>3528.8035863199998</v>
      </c>
      <c r="E19" s="79">
        <v>2219.1179999999999</v>
      </c>
      <c r="F19" s="80">
        <v>-1309.6855863200001</v>
      </c>
      <c r="G19" s="81">
        <v>-0.37114153999999999</v>
      </c>
      <c r="H19" s="82"/>
      <c r="I19" s="79">
        <v>13.58260608</v>
      </c>
      <c r="J19" s="83"/>
      <c r="K19" s="79">
        <v>926.18554416999996</v>
      </c>
      <c r="L19" s="79">
        <v>1062.59480777</v>
      </c>
      <c r="M19" s="80">
        <v>136.4092636</v>
      </c>
      <c r="N19" s="81">
        <v>0.14728071000000001</v>
      </c>
    </row>
    <row r="20" spans="1:14" ht="15" customHeight="1">
      <c r="A20" s="76"/>
      <c r="B20" s="76"/>
      <c r="C20" s="78" t="s">
        <v>101</v>
      </c>
      <c r="D20" s="79">
        <v>646.09323885000003</v>
      </c>
      <c r="E20" s="79">
        <v>722.43200000000002</v>
      </c>
      <c r="F20" s="80">
        <v>76.338761149999996</v>
      </c>
      <c r="G20" s="81">
        <v>0.11815440000000001</v>
      </c>
      <c r="H20" s="82"/>
      <c r="I20" s="79">
        <v>26.313151470000001</v>
      </c>
      <c r="J20" s="83"/>
      <c r="K20" s="79">
        <v>82.901121180000004</v>
      </c>
      <c r="L20" s="79">
        <v>79.753326759999993</v>
      </c>
      <c r="M20" s="80">
        <v>-3.1477944199999999</v>
      </c>
      <c r="N20" s="81">
        <v>-3.7970469999999999E-2</v>
      </c>
    </row>
    <row r="21" spans="1:14" ht="15" customHeight="1">
      <c r="A21" s="76"/>
      <c r="B21" s="76"/>
      <c r="C21" s="78" t="s">
        <v>102</v>
      </c>
      <c r="D21" s="79">
        <v>318.88358045000001</v>
      </c>
      <c r="E21" s="79">
        <v>324.14999999999998</v>
      </c>
      <c r="F21" s="80">
        <v>5.2664195500000002</v>
      </c>
      <c r="G21" s="81">
        <v>1.6515180000000001E-2</v>
      </c>
      <c r="H21" s="82"/>
      <c r="I21" s="79">
        <v>21.978517199999999</v>
      </c>
      <c r="J21" s="83"/>
      <c r="K21" s="79">
        <v>77.645737830000002</v>
      </c>
      <c r="L21" s="79">
        <v>76.068282580000002</v>
      </c>
      <c r="M21" s="80">
        <v>-1.5774552500000001</v>
      </c>
      <c r="N21" s="81">
        <v>-2.031606E-2</v>
      </c>
    </row>
    <row r="22" spans="1:14" ht="15" customHeight="1">
      <c r="A22" s="76"/>
      <c r="B22" s="76"/>
      <c r="C22" s="78" t="s">
        <v>103</v>
      </c>
      <c r="D22" s="79">
        <v>3494.7400235300001</v>
      </c>
      <c r="E22" s="79">
        <v>3569.7730000000001</v>
      </c>
      <c r="F22" s="80">
        <v>75.032976469999994</v>
      </c>
      <c r="G22" s="81">
        <v>2.1470260000000001E-2</v>
      </c>
      <c r="H22" s="82"/>
      <c r="I22" s="79">
        <v>244.5808265</v>
      </c>
      <c r="J22" s="83"/>
      <c r="K22" s="79">
        <v>481.22149041</v>
      </c>
      <c r="L22" s="79">
        <v>542.92160153999998</v>
      </c>
      <c r="M22" s="80">
        <v>61.700111130000003</v>
      </c>
      <c r="N22" s="81">
        <v>0.12821562</v>
      </c>
    </row>
    <row r="23" spans="1:14" ht="15" customHeight="1">
      <c r="A23" s="76"/>
      <c r="B23" s="76"/>
      <c r="C23" s="78" t="s">
        <v>104</v>
      </c>
      <c r="D23" s="79">
        <v>537.32434504000003</v>
      </c>
      <c r="E23" s="79">
        <v>539.16800000000001</v>
      </c>
      <c r="F23" s="80">
        <v>1.8436549600000001</v>
      </c>
      <c r="G23" s="81">
        <v>3.4311799999999998E-3</v>
      </c>
      <c r="H23" s="82"/>
      <c r="I23" s="79">
        <v>39.09418496</v>
      </c>
      <c r="J23" s="83"/>
      <c r="K23" s="79">
        <v>139.24983626</v>
      </c>
      <c r="L23" s="79">
        <v>131.79818154</v>
      </c>
      <c r="M23" s="80">
        <v>-7.4516547199999996</v>
      </c>
      <c r="N23" s="81">
        <v>-5.3512839999999999E-2</v>
      </c>
    </row>
    <row r="24" spans="1:14" ht="15" customHeight="1">
      <c r="A24" s="76"/>
      <c r="B24" s="77" t="s">
        <v>71</v>
      </c>
      <c r="C24" s="78"/>
      <c r="D24" s="79">
        <v>5.8713354200000003</v>
      </c>
      <c r="E24" s="79">
        <v>9.968</v>
      </c>
      <c r="F24" s="80">
        <v>4.0966645799999997</v>
      </c>
      <c r="G24" s="81">
        <v>0.69773982999999995</v>
      </c>
      <c r="H24" s="82"/>
      <c r="I24" s="79">
        <v>7.4609228099999996</v>
      </c>
      <c r="J24" s="83"/>
      <c r="K24" s="79">
        <v>0.82867723999999998</v>
      </c>
      <c r="L24" s="79">
        <v>7.7381452800000003</v>
      </c>
      <c r="M24" s="80">
        <v>6.9094680400000001</v>
      </c>
      <c r="N24" s="81">
        <v>8.3379483699999994</v>
      </c>
    </row>
    <row r="25" spans="1:14" ht="15" customHeight="1">
      <c r="A25" s="76"/>
      <c r="B25" s="77" t="s">
        <v>105</v>
      </c>
      <c r="C25" s="78"/>
      <c r="D25" s="79">
        <v>565.57460146999995</v>
      </c>
      <c r="E25" s="79">
        <v>301.976</v>
      </c>
      <c r="F25" s="80">
        <v>-263.59860147000001</v>
      </c>
      <c r="G25" s="81">
        <v>-0.46607219999999999</v>
      </c>
      <c r="H25" s="82"/>
      <c r="I25" s="79">
        <v>18.480884469999999</v>
      </c>
      <c r="J25" s="83"/>
      <c r="K25" s="79">
        <v>150.61742107000001</v>
      </c>
      <c r="L25" s="79">
        <v>167.82519065</v>
      </c>
      <c r="M25" s="80">
        <v>17.207769580000001</v>
      </c>
      <c r="N25" s="81">
        <v>0.11424819999999999</v>
      </c>
    </row>
    <row r="26" spans="1:14" ht="15" customHeight="1">
      <c r="A26" s="84"/>
      <c r="B26" s="85" t="s">
        <v>106</v>
      </c>
      <c r="C26" s="86"/>
      <c r="D26" s="87">
        <v>1878.2725164000001</v>
      </c>
      <c r="E26" s="87">
        <v>1793.021</v>
      </c>
      <c r="F26" s="88">
        <v>-85.2515164</v>
      </c>
      <c r="G26" s="89">
        <v>-4.538826E-2</v>
      </c>
      <c r="H26" s="90"/>
      <c r="I26" s="87">
        <v>35.40878111</v>
      </c>
      <c r="J26" s="91"/>
      <c r="K26" s="87">
        <v>78.335560529999995</v>
      </c>
      <c r="L26" s="87">
        <v>67.58514692</v>
      </c>
      <c r="M26" s="88">
        <v>-10.750413610000001</v>
      </c>
      <c r="N26" s="89">
        <v>-0.13723542</v>
      </c>
    </row>
    <row r="27" spans="1:14" ht="15" customHeight="1">
      <c r="A27" s="62"/>
      <c r="B27" s="62"/>
      <c r="C27" s="62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F69BE-5E36-4CFA-9170-9A5DBAE6CADB}">
  <dimension ref="A1:L54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0" t="s">
        <v>395</v>
      </c>
    </row>
    <row r="2" spans="1:12" ht="15" customHeight="1">
      <c r="A2" s="400" t="s">
        <v>174</v>
      </c>
      <c r="B2" s="403" t="s">
        <v>6</v>
      </c>
      <c r="C2" s="403"/>
      <c r="D2" s="403"/>
      <c r="E2" s="403"/>
      <c r="F2" s="131"/>
      <c r="G2" s="152" t="s">
        <v>7</v>
      </c>
      <c r="H2" s="131"/>
      <c r="I2" s="403" t="s">
        <v>8</v>
      </c>
      <c r="J2" s="403"/>
      <c r="K2" s="403"/>
      <c r="L2" s="403"/>
    </row>
    <row r="3" spans="1:12" ht="15" customHeight="1">
      <c r="A3" s="401"/>
      <c r="B3" s="131" t="s">
        <v>9</v>
      </c>
      <c r="C3" s="131" t="s">
        <v>10</v>
      </c>
      <c r="D3" s="455" t="s">
        <v>0</v>
      </c>
      <c r="E3" s="455"/>
      <c r="F3" s="132"/>
      <c r="G3" s="132" t="s">
        <v>11</v>
      </c>
      <c r="H3" s="132"/>
      <c r="I3" s="405" t="s">
        <v>12</v>
      </c>
      <c r="J3" s="405"/>
      <c r="K3" s="456" t="s">
        <v>0</v>
      </c>
      <c r="L3" s="456"/>
    </row>
    <row r="4" spans="1:12" ht="15" customHeight="1">
      <c r="A4" s="402"/>
      <c r="B4" s="133">
        <v>2025</v>
      </c>
      <c r="C4" s="133">
        <v>2026</v>
      </c>
      <c r="D4" s="134" t="s">
        <v>1</v>
      </c>
      <c r="E4" s="134" t="s">
        <v>2</v>
      </c>
      <c r="F4" s="133"/>
      <c r="G4" s="135">
        <v>2026</v>
      </c>
      <c r="H4" s="135"/>
      <c r="I4" s="133">
        <v>2025</v>
      </c>
      <c r="J4" s="133">
        <v>2026</v>
      </c>
      <c r="K4" s="134" t="s">
        <v>1</v>
      </c>
      <c r="L4" s="134" t="s">
        <v>2</v>
      </c>
    </row>
    <row r="5" spans="1:12" ht="15" customHeight="1">
      <c r="A5" s="7" t="s">
        <v>170</v>
      </c>
      <c r="B5" s="8">
        <v>121086.60112123001</v>
      </c>
      <c r="C5" s="8">
        <v>127026.41899999999</v>
      </c>
      <c r="D5" s="9">
        <v>5939.8178787699999</v>
      </c>
      <c r="E5" s="10">
        <v>4.9054300000000002E-2</v>
      </c>
      <c r="F5" s="11"/>
      <c r="G5" s="8">
        <v>10777.782994380001</v>
      </c>
      <c r="H5" s="12"/>
      <c r="I5" s="8">
        <v>25843.194226200001</v>
      </c>
      <c r="J5" s="8">
        <v>27511.134171670001</v>
      </c>
      <c r="K5" s="9">
        <v>1667.9399454700001</v>
      </c>
      <c r="L5" s="10">
        <v>6.4540780000000006E-2</v>
      </c>
    </row>
    <row r="6" spans="1:12" ht="15" customHeight="1">
      <c r="A6" s="31" t="s">
        <v>31</v>
      </c>
      <c r="B6" s="32">
        <v>14333.13801669</v>
      </c>
      <c r="C6" s="32">
        <v>15265.42</v>
      </c>
      <c r="D6" s="33">
        <v>932.28198330999999</v>
      </c>
      <c r="E6" s="34">
        <v>6.5043820000000002E-2</v>
      </c>
      <c r="F6" s="35"/>
      <c r="G6" s="36">
        <v>1321.4658262200001</v>
      </c>
      <c r="H6" s="35"/>
      <c r="I6" s="37">
        <v>2867.2491772399999</v>
      </c>
      <c r="J6" s="32">
        <v>3322.7036670500001</v>
      </c>
      <c r="K6" s="33">
        <v>455.45448980999998</v>
      </c>
      <c r="L6" s="38">
        <v>0.15884719999999999</v>
      </c>
    </row>
    <row r="7" spans="1:12" ht="15" customHeight="1">
      <c r="A7" s="14" t="s">
        <v>18</v>
      </c>
      <c r="B7" s="15">
        <v>13.004560059999999</v>
      </c>
      <c r="C7" s="15">
        <v>12.775</v>
      </c>
      <c r="D7" s="16">
        <v>-0.22956006000000001</v>
      </c>
      <c r="E7" s="17">
        <v>-1.7652270000000001E-2</v>
      </c>
      <c r="F7" s="18"/>
      <c r="G7" s="19">
        <v>1.08330499</v>
      </c>
      <c r="H7" s="18"/>
      <c r="I7" s="15">
        <v>2.8590303700000002</v>
      </c>
      <c r="J7" s="15">
        <v>2.7031992900000001</v>
      </c>
      <c r="K7" s="16">
        <v>-0.15583108000000001</v>
      </c>
      <c r="L7" s="20">
        <v>-5.4504869999999997E-2</v>
      </c>
    </row>
    <row r="8" spans="1:12" ht="15" customHeight="1">
      <c r="A8" s="14" t="s">
        <v>38</v>
      </c>
      <c r="B8" s="15">
        <v>271.68854735000002</v>
      </c>
      <c r="C8" s="15">
        <v>292.69</v>
      </c>
      <c r="D8" s="16">
        <v>21.001452650000001</v>
      </c>
      <c r="E8" s="17">
        <v>7.7299729999999997E-2</v>
      </c>
      <c r="F8" s="18"/>
      <c r="G8" s="19">
        <v>23.873684099999998</v>
      </c>
      <c r="H8" s="18"/>
      <c r="I8" s="15">
        <v>58.947915129999998</v>
      </c>
      <c r="J8" s="15">
        <v>67.594128760000004</v>
      </c>
      <c r="K8" s="16">
        <v>8.6462136300000001</v>
      </c>
      <c r="L8" s="20">
        <v>0.14667548</v>
      </c>
    </row>
    <row r="9" spans="1:12" ht="15" customHeight="1">
      <c r="A9" s="14" t="s">
        <v>39</v>
      </c>
      <c r="B9" s="15">
        <v>19.962249509999999</v>
      </c>
      <c r="C9" s="15">
        <v>21.13</v>
      </c>
      <c r="D9" s="16">
        <v>1.16775049</v>
      </c>
      <c r="E9" s="17">
        <v>5.8497939999999998E-2</v>
      </c>
      <c r="F9" s="18"/>
      <c r="G9" s="19">
        <v>1.9609196600000001</v>
      </c>
      <c r="H9" s="18"/>
      <c r="I9" s="15">
        <v>4.7520076199999997</v>
      </c>
      <c r="J9" s="15">
        <v>4.8474319799999996</v>
      </c>
      <c r="K9" s="16">
        <v>9.542436E-2</v>
      </c>
      <c r="L9" s="20">
        <v>2.0080850000000001E-2</v>
      </c>
    </row>
    <row r="10" spans="1:12" ht="15" customHeight="1">
      <c r="A10" s="14" t="s">
        <v>40</v>
      </c>
      <c r="B10" s="15">
        <v>26.287458780000001</v>
      </c>
      <c r="C10" s="15">
        <v>28.292999999999999</v>
      </c>
      <c r="D10" s="16">
        <v>2.00554122</v>
      </c>
      <c r="E10" s="17">
        <v>7.6292700000000005E-2</v>
      </c>
      <c r="F10" s="18"/>
      <c r="G10" s="19">
        <v>2.56866773</v>
      </c>
      <c r="H10" s="18"/>
      <c r="I10" s="15">
        <v>6.1751295700000002</v>
      </c>
      <c r="J10" s="15">
        <v>6.20038394</v>
      </c>
      <c r="K10" s="16">
        <v>2.5254370000000002E-2</v>
      </c>
      <c r="L10" s="20">
        <v>4.08969E-3</v>
      </c>
    </row>
    <row r="11" spans="1:12" ht="15" customHeight="1">
      <c r="A11" s="14" t="s">
        <v>41</v>
      </c>
      <c r="B11" s="15">
        <v>16.201583849999999</v>
      </c>
      <c r="C11" s="15">
        <v>15.885999999999999</v>
      </c>
      <c r="D11" s="16">
        <v>-0.31558385</v>
      </c>
      <c r="E11" s="17">
        <v>-1.9478579999999999E-2</v>
      </c>
      <c r="F11" s="18"/>
      <c r="G11" s="19">
        <v>1.55890873</v>
      </c>
      <c r="H11" s="18"/>
      <c r="I11" s="15">
        <v>3.6736619899999998</v>
      </c>
      <c r="J11" s="15">
        <v>3.50309268</v>
      </c>
      <c r="K11" s="16">
        <v>-0.17056931</v>
      </c>
      <c r="L11" s="20">
        <v>-4.6430319999999997E-2</v>
      </c>
    </row>
    <row r="12" spans="1:12" ht="15" customHeight="1">
      <c r="A12" s="14" t="s">
        <v>42</v>
      </c>
      <c r="B12" s="15">
        <v>47.069577219999999</v>
      </c>
      <c r="C12" s="15">
        <v>50.76</v>
      </c>
      <c r="D12" s="16">
        <v>3.69042278</v>
      </c>
      <c r="E12" s="17">
        <v>7.8403570000000006E-2</v>
      </c>
      <c r="F12" s="18"/>
      <c r="G12" s="19">
        <v>4.6467096999999997</v>
      </c>
      <c r="H12" s="18"/>
      <c r="I12" s="15">
        <v>11.529848449999999</v>
      </c>
      <c r="J12" s="15">
        <v>11.180307770000001</v>
      </c>
      <c r="K12" s="16">
        <v>-0.34954067999999999</v>
      </c>
      <c r="L12" s="20">
        <v>-3.0316160000000002E-2</v>
      </c>
    </row>
    <row r="13" spans="1:12" ht="15" customHeight="1">
      <c r="A13" s="14" t="s">
        <v>19</v>
      </c>
      <c r="B13" s="15">
        <v>649.77386498999999</v>
      </c>
      <c r="C13" s="15">
        <v>552.85400000000004</v>
      </c>
      <c r="D13" s="16">
        <v>-96.919864989999994</v>
      </c>
      <c r="E13" s="17">
        <v>-0.14915938000000001</v>
      </c>
      <c r="F13" s="18"/>
      <c r="G13" s="19">
        <v>33.030900639999999</v>
      </c>
      <c r="H13" s="18"/>
      <c r="I13" s="15">
        <v>174.48611443999999</v>
      </c>
      <c r="J13" s="15">
        <v>112.55865704999999</v>
      </c>
      <c r="K13" s="16">
        <v>-61.927457390000001</v>
      </c>
      <c r="L13" s="20">
        <v>-0.35491338</v>
      </c>
    </row>
    <row r="14" spans="1:12" ht="15" customHeight="1">
      <c r="A14" s="14" t="s">
        <v>43</v>
      </c>
      <c r="B14" s="15">
        <v>4121.2783682899999</v>
      </c>
      <c r="C14" s="15">
        <v>4210.0339999999997</v>
      </c>
      <c r="D14" s="16">
        <v>88.755631710000003</v>
      </c>
      <c r="E14" s="17">
        <v>2.1535950000000002E-2</v>
      </c>
      <c r="F14" s="18"/>
      <c r="G14" s="19">
        <v>372.12568743999998</v>
      </c>
      <c r="H14" s="18"/>
      <c r="I14" s="15">
        <v>923.15571961000001</v>
      </c>
      <c r="J14" s="15">
        <v>905.31373258999997</v>
      </c>
      <c r="K14" s="16">
        <v>-17.841987020000001</v>
      </c>
      <c r="L14" s="20">
        <v>-1.9327170000000001E-2</v>
      </c>
    </row>
    <row r="15" spans="1:12" ht="15" customHeight="1">
      <c r="A15" s="14" t="s">
        <v>44</v>
      </c>
      <c r="B15" s="15">
        <v>626.89637883</v>
      </c>
      <c r="C15" s="15">
        <v>626.12900000000002</v>
      </c>
      <c r="D15" s="16">
        <v>-0.76737882999999996</v>
      </c>
      <c r="E15" s="17">
        <v>-1.2240899999999999E-3</v>
      </c>
      <c r="F15" s="18"/>
      <c r="G15" s="19">
        <v>60.455488430000003</v>
      </c>
      <c r="H15" s="18"/>
      <c r="I15" s="15">
        <v>123.37811551</v>
      </c>
      <c r="J15" s="15">
        <v>155.70593977999999</v>
      </c>
      <c r="K15" s="16">
        <v>32.327824270000001</v>
      </c>
      <c r="L15" s="20">
        <v>0.26202235000000001</v>
      </c>
    </row>
    <row r="16" spans="1:12" ht="15" customHeight="1">
      <c r="A16" s="14" t="s">
        <v>45</v>
      </c>
      <c r="B16" s="15">
        <v>2482.1085559799999</v>
      </c>
      <c r="C16" s="15">
        <v>2524.1039999999998</v>
      </c>
      <c r="D16" s="16">
        <v>41.995444020000001</v>
      </c>
      <c r="E16" s="17">
        <v>1.6919259999999998E-2</v>
      </c>
      <c r="F16" s="18"/>
      <c r="G16" s="19">
        <v>216.6636871</v>
      </c>
      <c r="H16" s="18"/>
      <c r="I16" s="15">
        <v>536.39133926</v>
      </c>
      <c r="J16" s="15">
        <v>580.42366447999996</v>
      </c>
      <c r="K16" s="16">
        <v>44.032325219999997</v>
      </c>
      <c r="L16" s="20">
        <v>8.2089930000000005E-2</v>
      </c>
    </row>
    <row r="17" spans="1:12" ht="15" customHeight="1">
      <c r="A17" s="14" t="s">
        <v>23</v>
      </c>
      <c r="B17" s="15">
        <v>3201.8036392600002</v>
      </c>
      <c r="C17" s="15">
        <v>3432.9050000000002</v>
      </c>
      <c r="D17" s="16">
        <v>231.10136073999999</v>
      </c>
      <c r="E17" s="17">
        <v>7.2178489999999998E-2</v>
      </c>
      <c r="F17" s="18"/>
      <c r="G17" s="19">
        <v>293.48334621999999</v>
      </c>
      <c r="H17" s="18"/>
      <c r="I17" s="15">
        <v>626.91162446999999</v>
      </c>
      <c r="J17" s="15">
        <v>687.71976573999996</v>
      </c>
      <c r="K17" s="16">
        <v>60.80814127</v>
      </c>
      <c r="L17" s="20">
        <v>9.6996349999999995E-2</v>
      </c>
    </row>
    <row r="18" spans="1:12" ht="15" customHeight="1">
      <c r="A18" s="14" t="s">
        <v>24</v>
      </c>
      <c r="B18" s="15">
        <v>1419.54215484</v>
      </c>
      <c r="C18" s="15">
        <v>1483.6189999999999</v>
      </c>
      <c r="D18" s="16">
        <v>64.076845160000005</v>
      </c>
      <c r="E18" s="17">
        <v>4.513909E-2</v>
      </c>
      <c r="F18" s="18"/>
      <c r="G18" s="19">
        <v>126.39757222</v>
      </c>
      <c r="H18" s="18"/>
      <c r="I18" s="15">
        <v>424.62333637</v>
      </c>
      <c r="J18" s="15">
        <v>316.39364274000002</v>
      </c>
      <c r="K18" s="16">
        <v>-108.22969363</v>
      </c>
      <c r="L18" s="20">
        <v>-0.254884</v>
      </c>
    </row>
    <row r="19" spans="1:12" ht="15" customHeight="1">
      <c r="A19" s="14" t="s">
        <v>25</v>
      </c>
      <c r="B19" s="15">
        <v>316.33429316000002</v>
      </c>
      <c r="C19" s="15">
        <v>665.1</v>
      </c>
      <c r="D19" s="16">
        <v>348.76570684000001</v>
      </c>
      <c r="E19" s="17">
        <v>1.1025225999999999</v>
      </c>
      <c r="F19" s="18"/>
      <c r="G19" s="19">
        <v>102.99581508999999</v>
      </c>
      <c r="H19" s="18"/>
      <c r="I19" s="15">
        <v>-150.96607628000001</v>
      </c>
      <c r="J19" s="15">
        <v>236.84311468999999</v>
      </c>
      <c r="K19" s="16">
        <v>387.80919096999997</v>
      </c>
      <c r="L19" s="20" t="s">
        <v>46</v>
      </c>
    </row>
    <row r="20" spans="1:12" ht="15" customHeight="1">
      <c r="A20" s="14" t="s">
        <v>17</v>
      </c>
      <c r="B20" s="15">
        <v>515.16780172999995</v>
      </c>
      <c r="C20" s="15">
        <v>721.06600000000003</v>
      </c>
      <c r="D20" s="16">
        <v>205.89819826999999</v>
      </c>
      <c r="E20" s="17">
        <v>0.39967209999999997</v>
      </c>
      <c r="F20" s="18"/>
      <c r="G20" s="19">
        <v>53.221836580000002</v>
      </c>
      <c r="H20" s="18"/>
      <c r="I20" s="15">
        <v>54.447588940000003</v>
      </c>
      <c r="J20" s="15">
        <v>166.10430697999999</v>
      </c>
      <c r="K20" s="16">
        <v>111.65671804</v>
      </c>
      <c r="L20" s="20">
        <v>2.0507192399999998</v>
      </c>
    </row>
    <row r="21" spans="1:12" ht="15" customHeight="1">
      <c r="A21" s="14" t="s">
        <v>47</v>
      </c>
      <c r="B21" s="15">
        <v>606.01898284000004</v>
      </c>
      <c r="C21" s="15">
        <v>628.07500000000005</v>
      </c>
      <c r="D21" s="16">
        <v>22.05601716</v>
      </c>
      <c r="E21" s="17">
        <v>3.6394929999999999E-2</v>
      </c>
      <c r="F21" s="18"/>
      <c r="G21" s="19">
        <v>27.39929759</v>
      </c>
      <c r="H21" s="18"/>
      <c r="I21" s="15">
        <v>66.883821789999999</v>
      </c>
      <c r="J21" s="15">
        <v>65.612298580000001</v>
      </c>
      <c r="K21" s="16">
        <v>-1.27152321</v>
      </c>
      <c r="L21" s="20">
        <v>-1.9010920000000001E-2</v>
      </c>
    </row>
    <row r="22" spans="1:12" ht="15" customHeight="1">
      <c r="A22" s="31" t="s">
        <v>32</v>
      </c>
      <c r="B22" s="36">
        <v>60966.064807360002</v>
      </c>
      <c r="C22" s="36">
        <v>62913.23</v>
      </c>
      <c r="D22" s="33">
        <v>1947.16519264</v>
      </c>
      <c r="E22" s="39">
        <v>3.1938510000000003E-2</v>
      </c>
      <c r="F22" s="35"/>
      <c r="G22" s="36">
        <v>6256.4983502499999</v>
      </c>
      <c r="H22" s="35"/>
      <c r="I22" s="40">
        <v>13645.14058868</v>
      </c>
      <c r="J22" s="40">
        <v>15165.41558232</v>
      </c>
      <c r="K22" s="33">
        <v>1520.27499364</v>
      </c>
      <c r="L22" s="34">
        <v>0.11141512000000001</v>
      </c>
    </row>
    <row r="23" spans="1:12" ht="15" customHeight="1">
      <c r="A23" s="14" t="s">
        <v>15</v>
      </c>
      <c r="B23" s="15">
        <v>10771.13709661</v>
      </c>
      <c r="C23" s="15">
        <v>10358.089</v>
      </c>
      <c r="D23" s="16">
        <v>-413.04809661000002</v>
      </c>
      <c r="E23" s="17">
        <v>-3.8347680000000002E-2</v>
      </c>
      <c r="F23" s="18"/>
      <c r="G23" s="19">
        <v>958.49269899000001</v>
      </c>
      <c r="H23" s="18"/>
      <c r="I23" s="15">
        <v>2589.0994103200001</v>
      </c>
      <c r="J23" s="15">
        <v>2839.1309252699998</v>
      </c>
      <c r="K23" s="16">
        <v>250.03151495</v>
      </c>
      <c r="L23" s="20">
        <v>9.6570840000000005E-2</v>
      </c>
    </row>
    <row r="24" spans="1:12" ht="15" customHeight="1">
      <c r="A24" s="14" t="s">
        <v>29</v>
      </c>
      <c r="B24" s="15">
        <v>5694.9456438899997</v>
      </c>
      <c r="C24" s="15">
        <v>5998.85</v>
      </c>
      <c r="D24" s="16">
        <v>303.90435610999998</v>
      </c>
      <c r="E24" s="17">
        <v>5.3363870000000001E-2</v>
      </c>
      <c r="F24" s="18"/>
      <c r="G24" s="19">
        <v>412.66321120999999</v>
      </c>
      <c r="H24" s="18"/>
      <c r="I24" s="15">
        <v>1046.8025106499999</v>
      </c>
      <c r="J24" s="15">
        <v>1085.19668845</v>
      </c>
      <c r="K24" s="16">
        <v>38.394177800000001</v>
      </c>
      <c r="L24" s="20">
        <v>3.6677580000000001E-2</v>
      </c>
    </row>
    <row r="25" spans="1:12" ht="15" customHeight="1">
      <c r="A25" s="14" t="s">
        <v>13</v>
      </c>
      <c r="B25" s="15">
        <v>19469.358953160001</v>
      </c>
      <c r="C25" s="15">
        <v>20292.829000000002</v>
      </c>
      <c r="D25" s="16">
        <v>823.47004684000001</v>
      </c>
      <c r="E25" s="17">
        <v>4.2295689999999997E-2</v>
      </c>
      <c r="F25" s="18"/>
      <c r="G25" s="19">
        <v>1148.0737783699999</v>
      </c>
      <c r="H25" s="18"/>
      <c r="I25" s="15">
        <v>3276.8384880399999</v>
      </c>
      <c r="J25" s="15">
        <v>3916.7438964500002</v>
      </c>
      <c r="K25" s="16">
        <v>639.90540840999995</v>
      </c>
      <c r="L25" s="20">
        <v>0.19528134</v>
      </c>
    </row>
    <row r="26" spans="1:12" ht="15" customHeight="1">
      <c r="A26" s="14" t="s">
        <v>48</v>
      </c>
      <c r="B26" s="15">
        <v>13292.47558222</v>
      </c>
      <c r="C26" s="15">
        <v>13881.674000000001</v>
      </c>
      <c r="D26" s="16">
        <v>589.19841778</v>
      </c>
      <c r="E26" s="17">
        <v>4.4325709999999997E-2</v>
      </c>
      <c r="F26" s="18"/>
      <c r="G26" s="19">
        <v>1445.3508617800001</v>
      </c>
      <c r="H26" s="18"/>
      <c r="I26" s="15">
        <v>3318.2528557300002</v>
      </c>
      <c r="J26" s="15">
        <v>3396.2779648699998</v>
      </c>
      <c r="K26" s="16">
        <v>78.025109139999998</v>
      </c>
      <c r="L26" s="20">
        <v>2.3513909999999999E-2</v>
      </c>
    </row>
    <row r="27" spans="1:12" ht="15" customHeight="1">
      <c r="A27" s="14" t="s">
        <v>49</v>
      </c>
      <c r="B27" s="15">
        <v>2781.7477337199998</v>
      </c>
      <c r="C27" s="15">
        <v>3224.27</v>
      </c>
      <c r="D27" s="16">
        <v>442.52226628</v>
      </c>
      <c r="E27" s="17">
        <v>0.15908066000000001</v>
      </c>
      <c r="F27" s="18"/>
      <c r="G27" s="19">
        <v>1516.03836101</v>
      </c>
      <c r="H27" s="18"/>
      <c r="I27" s="15">
        <v>1221.6952291299999</v>
      </c>
      <c r="J27" s="15">
        <v>1758.3520406600001</v>
      </c>
      <c r="K27" s="16">
        <v>536.65681153000003</v>
      </c>
      <c r="L27" s="20">
        <v>0.43927224999999998</v>
      </c>
    </row>
    <row r="28" spans="1:12" ht="15" customHeight="1">
      <c r="A28" s="14" t="s">
        <v>28</v>
      </c>
      <c r="B28" s="15">
        <v>8956.3997977599993</v>
      </c>
      <c r="C28" s="15">
        <v>9157.518</v>
      </c>
      <c r="D28" s="16">
        <v>201.11820223999999</v>
      </c>
      <c r="E28" s="17">
        <v>2.245525E-2</v>
      </c>
      <c r="F28" s="18"/>
      <c r="G28" s="19">
        <v>775.87943888999996</v>
      </c>
      <c r="H28" s="18"/>
      <c r="I28" s="15">
        <v>2192.4520948099998</v>
      </c>
      <c r="J28" s="15">
        <v>2169.7140666199998</v>
      </c>
      <c r="K28" s="16">
        <v>-22.738028190000001</v>
      </c>
      <c r="L28" s="20">
        <v>-1.037105E-2</v>
      </c>
    </row>
    <row r="29" spans="1:12" ht="15" customHeight="1">
      <c r="A29" s="31" t="s">
        <v>33</v>
      </c>
      <c r="B29" s="36">
        <v>20911.374474439999</v>
      </c>
      <c r="C29" s="36">
        <v>21598.419000000002</v>
      </c>
      <c r="D29" s="33">
        <v>687.04452556000001</v>
      </c>
      <c r="E29" s="39">
        <v>3.2855059999999998E-2</v>
      </c>
      <c r="F29" s="35"/>
      <c r="G29" s="36">
        <v>1874.62111387</v>
      </c>
      <c r="H29" s="35"/>
      <c r="I29" s="40">
        <v>5121.5360406199998</v>
      </c>
      <c r="J29" s="40">
        <v>5050.6108819499996</v>
      </c>
      <c r="K29" s="33">
        <v>-70.925158670000002</v>
      </c>
      <c r="L29" s="34">
        <v>-1.384842E-2</v>
      </c>
    </row>
    <row r="30" spans="1:12" ht="15" customHeight="1">
      <c r="A30" s="14" t="s">
        <v>20</v>
      </c>
      <c r="B30" s="15">
        <v>12255.93454136</v>
      </c>
      <c r="C30" s="15">
        <v>12802.84</v>
      </c>
      <c r="D30" s="16">
        <v>546.90545864000001</v>
      </c>
      <c r="E30" s="17">
        <v>4.462373E-2</v>
      </c>
      <c r="F30" s="18"/>
      <c r="G30" s="19">
        <v>1210.99658088</v>
      </c>
      <c r="H30" s="18"/>
      <c r="I30" s="15">
        <v>2980.76338158</v>
      </c>
      <c r="J30" s="15">
        <v>2941.56033527</v>
      </c>
      <c r="K30" s="16">
        <v>-39.203046309999998</v>
      </c>
      <c r="L30" s="20">
        <v>-1.315202E-2</v>
      </c>
    </row>
    <row r="31" spans="1:12" ht="15" customHeight="1">
      <c r="A31" s="14" t="s">
        <v>21</v>
      </c>
      <c r="B31" s="15">
        <v>7209.2155335500001</v>
      </c>
      <c r="C31" s="15">
        <v>7321.28</v>
      </c>
      <c r="D31" s="16">
        <v>112.06446645</v>
      </c>
      <c r="E31" s="17">
        <v>1.554461E-2</v>
      </c>
      <c r="F31" s="18"/>
      <c r="G31" s="19">
        <v>579.98516941000003</v>
      </c>
      <c r="H31" s="18"/>
      <c r="I31" s="15">
        <v>1738.0987491000001</v>
      </c>
      <c r="J31" s="15">
        <v>1813.9750582199999</v>
      </c>
      <c r="K31" s="16">
        <v>75.876309120000002</v>
      </c>
      <c r="L31" s="20">
        <v>4.3654770000000002E-2</v>
      </c>
    </row>
    <row r="32" spans="1:12" ht="15" customHeight="1">
      <c r="A32" s="14" t="s">
        <v>50</v>
      </c>
      <c r="B32" s="15">
        <v>611.26111606999996</v>
      </c>
      <c r="C32" s="15">
        <v>629.88599999999997</v>
      </c>
      <c r="D32" s="16">
        <v>18.624883929999999</v>
      </c>
      <c r="E32" s="17">
        <v>3.0469599999999999E-2</v>
      </c>
      <c r="F32" s="18"/>
      <c r="G32" s="19">
        <v>54.654897259999998</v>
      </c>
      <c r="H32" s="18"/>
      <c r="I32" s="15">
        <v>189.22586616000001</v>
      </c>
      <c r="J32" s="15">
        <v>168.93378297999999</v>
      </c>
      <c r="K32" s="16">
        <v>-20.292083179999999</v>
      </c>
      <c r="L32" s="20">
        <v>-0.10723736</v>
      </c>
    </row>
    <row r="33" spans="1:12" ht="15" customHeight="1">
      <c r="A33" s="14" t="s">
        <v>51</v>
      </c>
      <c r="B33" s="15">
        <v>237.10225972000001</v>
      </c>
      <c r="C33" s="15">
        <v>219.29599999999999</v>
      </c>
      <c r="D33" s="16">
        <v>-17.80625972</v>
      </c>
      <c r="E33" s="17">
        <v>-7.5099490000000005E-2</v>
      </c>
      <c r="F33" s="18"/>
      <c r="G33" s="19">
        <v>1.0829135000000001</v>
      </c>
      <c r="H33" s="18"/>
      <c r="I33" s="15">
        <v>74.844169070000007</v>
      </c>
      <c r="J33" s="15">
        <v>37.560857630000001</v>
      </c>
      <c r="K33" s="16">
        <v>-37.283311439999999</v>
      </c>
      <c r="L33" s="20">
        <v>-0.49814584000000001</v>
      </c>
    </row>
    <row r="34" spans="1:12" ht="15" customHeight="1">
      <c r="A34" s="14" t="s">
        <v>52</v>
      </c>
      <c r="B34" s="15">
        <v>597.86102373999995</v>
      </c>
      <c r="C34" s="15">
        <v>625.11699999999996</v>
      </c>
      <c r="D34" s="16">
        <v>27.255976260000001</v>
      </c>
      <c r="E34" s="17">
        <v>4.5589150000000002E-2</v>
      </c>
      <c r="F34" s="18"/>
      <c r="G34" s="19">
        <v>27.901552819999999</v>
      </c>
      <c r="H34" s="18"/>
      <c r="I34" s="15">
        <v>138.60387471000001</v>
      </c>
      <c r="J34" s="15">
        <v>88.580847849999998</v>
      </c>
      <c r="K34" s="16">
        <v>-50.023026860000002</v>
      </c>
      <c r="L34" s="20">
        <v>-0.36090641000000001</v>
      </c>
    </row>
    <row r="35" spans="1:12" ht="15" customHeight="1">
      <c r="A35" s="31" t="s">
        <v>34</v>
      </c>
      <c r="B35" s="36">
        <v>18671.687454989999</v>
      </c>
      <c r="C35" s="36">
        <v>19806.768</v>
      </c>
      <c r="D35" s="33">
        <v>1135.0805450099999</v>
      </c>
      <c r="E35" s="39">
        <v>6.0791539999999998E-2</v>
      </c>
      <c r="F35" s="35"/>
      <c r="G35" s="36">
        <v>755.91768032000004</v>
      </c>
      <c r="H35" s="35"/>
      <c r="I35" s="40">
        <v>2755.4281332800001</v>
      </c>
      <c r="J35" s="40">
        <v>2344.31216154</v>
      </c>
      <c r="K35" s="33">
        <v>-411.11597174000002</v>
      </c>
      <c r="L35" s="34">
        <v>-0.14920221</v>
      </c>
    </row>
    <row r="36" spans="1:12" ht="15" customHeight="1">
      <c r="A36" s="14" t="s">
        <v>27</v>
      </c>
      <c r="B36" s="15">
        <v>1351.33200902</v>
      </c>
      <c r="C36" s="15">
        <v>1005.735</v>
      </c>
      <c r="D36" s="16">
        <v>-345.59700901999997</v>
      </c>
      <c r="E36" s="17">
        <v>-0.25574544999999999</v>
      </c>
      <c r="F36" s="18"/>
      <c r="G36" s="19">
        <v>70.551786800000002</v>
      </c>
      <c r="H36" s="41"/>
      <c r="I36" s="15">
        <v>141.82322601000001</v>
      </c>
      <c r="J36" s="15">
        <v>173.41445714</v>
      </c>
      <c r="K36" s="16">
        <v>31.591231130000001</v>
      </c>
      <c r="L36" s="20">
        <v>0.22275075999999999</v>
      </c>
    </row>
    <row r="37" spans="1:12" ht="15" customHeight="1">
      <c r="A37" s="14" t="s">
        <v>16</v>
      </c>
      <c r="B37" s="15">
        <v>6914.6700312900002</v>
      </c>
      <c r="C37" s="15">
        <v>9578.5439999999999</v>
      </c>
      <c r="D37" s="16">
        <v>2663.8739687100001</v>
      </c>
      <c r="E37" s="17">
        <v>0.38524962000000001</v>
      </c>
      <c r="F37" s="18"/>
      <c r="G37" s="19">
        <v>375.36021048999999</v>
      </c>
      <c r="H37" s="41"/>
      <c r="I37" s="15">
        <v>740.43302939</v>
      </c>
      <c r="J37" s="15">
        <v>900.29278238999996</v>
      </c>
      <c r="K37" s="16">
        <v>159.85975300000001</v>
      </c>
      <c r="L37" s="20">
        <v>0.21590034999999999</v>
      </c>
    </row>
    <row r="38" spans="1:12" ht="15" customHeight="1">
      <c r="A38" s="14" t="s">
        <v>53</v>
      </c>
      <c r="B38" s="15">
        <v>3032.0648601600001</v>
      </c>
      <c r="C38" s="15">
        <v>2928.596</v>
      </c>
      <c r="D38" s="16">
        <v>-103.46886016000001</v>
      </c>
      <c r="E38" s="17">
        <v>-3.4124880000000003E-2</v>
      </c>
      <c r="F38" s="18"/>
      <c r="G38" s="19">
        <v>109.5886101</v>
      </c>
      <c r="H38" s="41"/>
      <c r="I38" s="15">
        <v>284.00874123</v>
      </c>
      <c r="J38" s="15">
        <v>300.20133583</v>
      </c>
      <c r="K38" s="16">
        <v>16.1925946</v>
      </c>
      <c r="L38" s="20">
        <v>5.7014420000000003E-2</v>
      </c>
    </row>
    <row r="39" spans="1:12" ht="15" customHeight="1">
      <c r="A39" s="14" t="s">
        <v>22</v>
      </c>
      <c r="B39" s="15">
        <v>2532.9380902399998</v>
      </c>
      <c r="C39" s="15">
        <v>1370.0619999999999</v>
      </c>
      <c r="D39" s="16">
        <v>-1162.8760902399999</v>
      </c>
      <c r="E39" s="17">
        <v>-0.45910166000000002</v>
      </c>
      <c r="F39" s="18"/>
      <c r="G39" s="19">
        <v>72.079701029999995</v>
      </c>
      <c r="H39" s="41"/>
      <c r="I39" s="15">
        <v>857.89203325000005</v>
      </c>
      <c r="J39" s="15">
        <v>304.31318769000001</v>
      </c>
      <c r="K39" s="16">
        <v>-553.57884555999999</v>
      </c>
      <c r="L39" s="20">
        <v>-0.64527798999999997</v>
      </c>
    </row>
    <row r="40" spans="1:12" ht="15" customHeight="1">
      <c r="A40" s="14" t="s">
        <v>54</v>
      </c>
      <c r="B40" s="15">
        <v>3744.40243065</v>
      </c>
      <c r="C40" s="15">
        <v>3825.788</v>
      </c>
      <c r="D40" s="16">
        <v>81.385569349999997</v>
      </c>
      <c r="E40" s="17">
        <v>2.1735259999999999E-2</v>
      </c>
      <c r="F40" s="18"/>
      <c r="G40" s="19">
        <v>81.775588010000007</v>
      </c>
      <c r="H40" s="41"/>
      <c r="I40" s="15">
        <v>542.22540402000004</v>
      </c>
      <c r="J40" s="15">
        <v>506.31256619999999</v>
      </c>
      <c r="K40" s="16">
        <v>-35.91283782</v>
      </c>
      <c r="L40" s="20">
        <v>-6.6232299999999994E-2</v>
      </c>
    </row>
    <row r="41" spans="1:12" ht="15" customHeight="1">
      <c r="A41" s="14" t="s">
        <v>55</v>
      </c>
      <c r="B41" s="15">
        <v>1016.5003238100001</v>
      </c>
      <c r="C41" s="15">
        <v>1014.707</v>
      </c>
      <c r="D41" s="16">
        <v>-1.79332381</v>
      </c>
      <c r="E41" s="17">
        <v>-1.76421E-3</v>
      </c>
      <c r="F41" s="18"/>
      <c r="G41" s="19">
        <v>46.561783890000001</v>
      </c>
      <c r="H41" s="41"/>
      <c r="I41" s="15">
        <v>189.04569938</v>
      </c>
      <c r="J41" s="15">
        <v>159.77783228999999</v>
      </c>
      <c r="K41" s="16">
        <v>-29.267867089999999</v>
      </c>
      <c r="L41" s="20">
        <v>-0.15481901000000001</v>
      </c>
    </row>
    <row r="42" spans="1:12" ht="15" customHeight="1">
      <c r="A42" s="14" t="s">
        <v>56</v>
      </c>
      <c r="B42" s="15">
        <v>79.779709819999994</v>
      </c>
      <c r="C42" s="15">
        <v>83.335999999999999</v>
      </c>
      <c r="D42" s="16">
        <v>3.55629018</v>
      </c>
      <c r="E42" s="17">
        <v>4.4576369999999997E-2</v>
      </c>
      <c r="F42" s="18"/>
      <c r="G42" s="19">
        <v>0</v>
      </c>
      <c r="H42" s="41"/>
      <c r="I42" s="15">
        <v>0</v>
      </c>
      <c r="J42" s="15">
        <v>0</v>
      </c>
      <c r="K42" s="16">
        <v>0</v>
      </c>
      <c r="L42" s="20" t="s">
        <v>46</v>
      </c>
    </row>
    <row r="43" spans="1:12" ht="15" customHeight="1">
      <c r="A43" s="31" t="s">
        <v>35</v>
      </c>
      <c r="B43" s="36">
        <v>6204.3363677500001</v>
      </c>
      <c r="C43" s="36">
        <v>7442.5820000000003</v>
      </c>
      <c r="D43" s="33">
        <v>1238.24563225</v>
      </c>
      <c r="E43" s="39">
        <v>0.19957744999999999</v>
      </c>
      <c r="F43" s="35"/>
      <c r="G43" s="36">
        <v>569.28002372000003</v>
      </c>
      <c r="H43" s="35"/>
      <c r="I43" s="40">
        <v>1453.84028638</v>
      </c>
      <c r="J43" s="40">
        <v>1628.09187881</v>
      </c>
      <c r="K43" s="33">
        <v>174.25159242999999</v>
      </c>
      <c r="L43" s="34">
        <v>0.11985608</v>
      </c>
    </row>
    <row r="44" spans="1:12" ht="15" customHeight="1">
      <c r="A44" s="14" t="s">
        <v>26</v>
      </c>
      <c r="B44" s="15">
        <v>0.30023100000000003</v>
      </c>
      <c r="C44" s="15">
        <v>3.5000000000000003E-2</v>
      </c>
      <c r="D44" s="16">
        <v>-0.26523099999999999</v>
      </c>
      <c r="E44" s="17" t="s">
        <v>46</v>
      </c>
      <c r="F44" s="18"/>
      <c r="G44" s="19">
        <v>0</v>
      </c>
      <c r="H44" s="41"/>
      <c r="I44" s="15">
        <v>0</v>
      </c>
      <c r="J44" s="15">
        <v>0</v>
      </c>
      <c r="K44" s="42">
        <v>0</v>
      </c>
      <c r="L44" s="20" t="s">
        <v>46</v>
      </c>
    </row>
    <row r="45" spans="1:12" ht="15" customHeight="1">
      <c r="A45" s="14" t="s">
        <v>14</v>
      </c>
      <c r="B45" s="43">
        <v>6204.03613675</v>
      </c>
      <c r="C45" s="43">
        <v>7442.5469999999996</v>
      </c>
      <c r="D45" s="44">
        <v>1238.5108632500001</v>
      </c>
      <c r="E45" s="45">
        <v>0.19962985999999999</v>
      </c>
      <c r="F45" s="46"/>
      <c r="G45" s="47">
        <v>569.28002372000003</v>
      </c>
      <c r="H45" s="46"/>
      <c r="I45" s="43">
        <v>1453.84028638</v>
      </c>
      <c r="J45" s="43">
        <v>1628.09187881</v>
      </c>
      <c r="K45" s="48">
        <v>174.25159242999999</v>
      </c>
      <c r="L45" s="49">
        <v>0.11985608</v>
      </c>
    </row>
    <row r="46" spans="1:12" ht="15" customHeight="1">
      <c r="A46" s="50" t="s">
        <v>36</v>
      </c>
      <c r="B46" s="51">
        <v>31317.210185100001</v>
      </c>
      <c r="C46" s="51">
        <v>31530.17</v>
      </c>
      <c r="D46" s="52">
        <v>212.9598149</v>
      </c>
      <c r="E46" s="53">
        <v>6.80009E-3</v>
      </c>
      <c r="F46" s="54"/>
      <c r="G46" s="51">
        <v>2069.40963659</v>
      </c>
      <c r="H46" s="54"/>
      <c r="I46" s="51">
        <v>5784.0944830400003</v>
      </c>
      <c r="J46" s="51">
        <v>6648.4219030499999</v>
      </c>
      <c r="K46" s="55">
        <v>864.32742000999997</v>
      </c>
      <c r="L46" s="56">
        <v>0.14943176</v>
      </c>
    </row>
    <row r="47" spans="1:12" ht="15" customHeight="1">
      <c r="A47" s="14" t="s">
        <v>15</v>
      </c>
      <c r="B47" s="15">
        <v>8175.1760212400004</v>
      </c>
      <c r="C47" s="19">
        <v>7499.2759999999998</v>
      </c>
      <c r="D47" s="16">
        <v>-675.90002124</v>
      </c>
      <c r="E47" s="17">
        <v>-8.2677120000000007E-2</v>
      </c>
      <c r="F47" s="57"/>
      <c r="G47" s="19">
        <v>769.19655350999994</v>
      </c>
      <c r="H47" s="57"/>
      <c r="I47" s="15">
        <v>2138.4074443899999</v>
      </c>
      <c r="J47" s="15">
        <v>2328.4787599599999</v>
      </c>
      <c r="K47" s="16">
        <v>190.07131557</v>
      </c>
      <c r="L47" s="20">
        <v>8.8884519999999995E-2</v>
      </c>
    </row>
    <row r="48" spans="1:12" ht="15" customHeight="1">
      <c r="A48" s="14" t="s">
        <v>13</v>
      </c>
      <c r="B48" s="15">
        <v>19469.358953160001</v>
      </c>
      <c r="C48" s="19">
        <v>20292.829000000002</v>
      </c>
      <c r="D48" s="16">
        <v>823.47004684000001</v>
      </c>
      <c r="E48" s="17">
        <v>4.2295689999999997E-2</v>
      </c>
      <c r="F48" s="57"/>
      <c r="G48" s="19">
        <v>1148.0737783699999</v>
      </c>
      <c r="H48" s="57"/>
      <c r="I48" s="15">
        <v>3276.8384880399999</v>
      </c>
      <c r="J48" s="15">
        <v>3916.7438964500002</v>
      </c>
      <c r="K48" s="16">
        <v>639.90540840999995</v>
      </c>
      <c r="L48" s="20">
        <v>0.19528134</v>
      </c>
    </row>
    <row r="49" spans="1:12" ht="15" customHeight="1">
      <c r="A49" s="14" t="s">
        <v>49</v>
      </c>
      <c r="B49" s="15">
        <v>936.36822887999995</v>
      </c>
      <c r="C49" s="19">
        <v>964.80899999999997</v>
      </c>
      <c r="D49" s="16">
        <v>28.440771120000001</v>
      </c>
      <c r="E49" s="17">
        <v>3.037349E-2</v>
      </c>
      <c r="F49" s="57"/>
      <c r="G49" s="19">
        <v>63.100272609999998</v>
      </c>
      <c r="H49" s="57"/>
      <c r="I49" s="15">
        <v>137.14763257999999</v>
      </c>
      <c r="J49" s="15">
        <v>163.06054677</v>
      </c>
      <c r="K49" s="16">
        <v>25.912914189999999</v>
      </c>
      <c r="L49" s="20">
        <v>0.18894174999999999</v>
      </c>
    </row>
    <row r="50" spans="1:12" ht="15" customHeight="1">
      <c r="A50" s="14" t="s">
        <v>53</v>
      </c>
      <c r="B50" s="15">
        <v>1475.35552003</v>
      </c>
      <c r="C50" s="19">
        <v>1401.921</v>
      </c>
      <c r="D50" s="16">
        <v>-73.434520030000002</v>
      </c>
      <c r="E50" s="17">
        <v>-4.9774119999999998E-2</v>
      </c>
      <c r="F50" s="57"/>
      <c r="G50" s="19">
        <v>21.93481487</v>
      </c>
      <c r="H50" s="57"/>
      <c r="I50" s="15">
        <v>80.18960294</v>
      </c>
      <c r="J50" s="15">
        <v>95.294593030000001</v>
      </c>
      <c r="K50" s="16">
        <v>15.104990089999999</v>
      </c>
      <c r="L50" s="20">
        <v>0.18836594000000001</v>
      </c>
    </row>
    <row r="51" spans="1:12" ht="15" customHeight="1">
      <c r="A51" s="14" t="s">
        <v>54</v>
      </c>
      <c r="B51" s="15">
        <v>1173.9691772599999</v>
      </c>
      <c r="C51" s="19">
        <v>1281.298</v>
      </c>
      <c r="D51" s="16">
        <v>107.32882274000001</v>
      </c>
      <c r="E51" s="17">
        <v>9.1423879999999999E-2</v>
      </c>
      <c r="F51" s="57"/>
      <c r="G51" s="19">
        <v>67.104217230000003</v>
      </c>
      <c r="H51" s="58"/>
      <c r="I51" s="15">
        <v>151.51131509000001</v>
      </c>
      <c r="J51" s="15">
        <v>144.84410683999999</v>
      </c>
      <c r="K51" s="16">
        <v>-6.6672082499999998</v>
      </c>
      <c r="L51" s="20">
        <v>-4.4004689999999999E-2</v>
      </c>
    </row>
    <row r="52" spans="1:12" ht="15" customHeight="1">
      <c r="A52" s="14" t="s">
        <v>55</v>
      </c>
      <c r="B52" s="15">
        <v>7.2081547099999996</v>
      </c>
      <c r="C52" s="19">
        <v>7.0019999999999998</v>
      </c>
      <c r="D52" s="16">
        <v>-0.20615470999999999</v>
      </c>
      <c r="E52" s="17">
        <v>-2.8600210000000001E-2</v>
      </c>
      <c r="F52" s="57"/>
      <c r="G52" s="19">
        <v>0</v>
      </c>
      <c r="H52" s="58"/>
      <c r="I52" s="15">
        <v>0</v>
      </c>
      <c r="J52" s="15">
        <v>0</v>
      </c>
      <c r="K52" s="16">
        <v>0</v>
      </c>
      <c r="L52" s="20" t="s">
        <v>46</v>
      </c>
    </row>
    <row r="53" spans="1:12" ht="15" customHeight="1">
      <c r="A53" s="59" t="s">
        <v>56</v>
      </c>
      <c r="B53" s="43">
        <v>79.774129819999999</v>
      </c>
      <c r="C53" s="47">
        <v>83.034999999999997</v>
      </c>
      <c r="D53" s="44">
        <v>3.26087018</v>
      </c>
      <c r="E53" s="45">
        <v>4.0876290000000003E-2</v>
      </c>
      <c r="F53" s="60"/>
      <c r="G53" s="43">
        <v>0</v>
      </c>
      <c r="H53" s="61"/>
      <c r="I53" s="43">
        <v>0</v>
      </c>
      <c r="J53" s="43">
        <v>0</v>
      </c>
      <c r="K53" s="44">
        <v>0</v>
      </c>
      <c r="L53" s="49" t="s">
        <v>46</v>
      </c>
    </row>
    <row r="54" spans="1:12" ht="15" customHeight="1">
      <c r="A54" s="62" t="s">
        <v>57</v>
      </c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89537-5C59-459D-B720-916EFBCEE7D3}">
  <dimension ref="A1:M18"/>
  <sheetViews>
    <sheetView showGridLines="0" workbookViewId="0"/>
  </sheetViews>
  <sheetFormatPr baseColWidth="10" defaultRowHeight="15.75"/>
  <cols>
    <col min="1" max="1" width="1.625" customWidth="1"/>
    <col min="2" max="2" width="44.875" customWidth="1"/>
    <col min="3" max="6" width="8.375" customWidth="1"/>
    <col min="7" max="7" width="2" customWidth="1"/>
    <col min="8" max="8" width="8.375" customWidth="1"/>
    <col min="9" max="9" width="1.25" customWidth="1"/>
    <col min="10" max="13" width="8.375" customWidth="1"/>
  </cols>
  <sheetData>
    <row r="1" spans="1:13">
      <c r="A1" s="30" t="s">
        <v>30</v>
      </c>
    </row>
    <row r="2" spans="1:13" ht="15" customHeight="1">
      <c r="A2" s="393" t="s">
        <v>5</v>
      </c>
      <c r="B2" s="393"/>
      <c r="C2" s="396" t="s">
        <v>6</v>
      </c>
      <c r="D2" s="396"/>
      <c r="E2" s="396"/>
      <c r="F2" s="396"/>
      <c r="G2" s="1"/>
      <c r="H2" s="28" t="s">
        <v>7</v>
      </c>
      <c r="I2" s="1"/>
      <c r="J2" s="396" t="s">
        <v>8</v>
      </c>
      <c r="K2" s="396"/>
      <c r="L2" s="396"/>
      <c r="M2" s="396"/>
    </row>
    <row r="3" spans="1:13" ht="15" customHeight="1">
      <c r="A3" s="394"/>
      <c r="B3" s="394"/>
      <c r="C3" s="1" t="s">
        <v>9</v>
      </c>
      <c r="D3" s="1" t="s">
        <v>10</v>
      </c>
      <c r="E3" s="397" t="s">
        <v>0</v>
      </c>
      <c r="F3" s="397"/>
      <c r="G3" s="2"/>
      <c r="H3" s="2" t="s">
        <v>11</v>
      </c>
      <c r="I3" s="2"/>
      <c r="J3" s="398" t="s">
        <v>12</v>
      </c>
      <c r="K3" s="398"/>
      <c r="L3" s="399" t="s">
        <v>0</v>
      </c>
      <c r="M3" s="399"/>
    </row>
    <row r="4" spans="1:13" ht="15" customHeight="1">
      <c r="A4" s="395"/>
      <c r="B4" s="395"/>
      <c r="C4" s="4">
        <v>2025</v>
      </c>
      <c r="D4" s="4">
        <v>2026</v>
      </c>
      <c r="E4" s="5" t="s">
        <v>1</v>
      </c>
      <c r="F4" s="5" t="s">
        <v>2</v>
      </c>
      <c r="G4" s="4"/>
      <c r="H4" s="6">
        <v>2026</v>
      </c>
      <c r="I4" s="6"/>
      <c r="J4" s="4">
        <v>2025</v>
      </c>
      <c r="K4" s="4">
        <v>2026</v>
      </c>
      <c r="L4" s="5" t="s">
        <v>1</v>
      </c>
      <c r="M4" s="5" t="s">
        <v>2</v>
      </c>
    </row>
    <row r="5" spans="1:13" ht="15" customHeight="1">
      <c r="A5" s="7" t="s">
        <v>3</v>
      </c>
      <c r="B5" s="7"/>
      <c r="C5" s="8">
        <v>121467.96395326999</v>
      </c>
      <c r="D5" s="8">
        <v>125851.79700000001</v>
      </c>
      <c r="E5" s="9">
        <v>4383.8330467300002</v>
      </c>
      <c r="F5" s="10">
        <v>3.6090450000000003E-2</v>
      </c>
      <c r="G5" s="11"/>
      <c r="H5" s="8">
        <v>11158.92681051</v>
      </c>
      <c r="I5" s="12"/>
      <c r="J5" s="8">
        <v>29161.81668597</v>
      </c>
      <c r="K5" s="8">
        <v>30476.267906509998</v>
      </c>
      <c r="L5" s="9">
        <v>1314.4512205399999</v>
      </c>
      <c r="M5" s="10">
        <v>4.5074389999999999E-2</v>
      </c>
    </row>
    <row r="6" spans="1:13" ht="15" customHeight="1">
      <c r="A6" s="13"/>
      <c r="B6" s="14" t="s">
        <v>13</v>
      </c>
      <c r="C6" s="15">
        <v>19446.73659728</v>
      </c>
      <c r="D6" s="15">
        <v>20292.829000000002</v>
      </c>
      <c r="E6" s="16">
        <v>846.09240272</v>
      </c>
      <c r="F6" s="17">
        <v>4.3508190000000002E-2</v>
      </c>
      <c r="G6" s="18"/>
      <c r="H6" s="19">
        <v>1148.0737783699999</v>
      </c>
      <c r="I6" s="18"/>
      <c r="J6" s="15">
        <v>3276.8384880399999</v>
      </c>
      <c r="K6" s="15">
        <v>3916.7438964500002</v>
      </c>
      <c r="L6" s="16">
        <v>639.90540840999995</v>
      </c>
      <c r="M6" s="20">
        <v>0.19528134</v>
      </c>
    </row>
    <row r="7" spans="1:13" ht="15" customHeight="1">
      <c r="A7" s="14"/>
      <c r="B7" s="14" t="s">
        <v>14</v>
      </c>
      <c r="C7" s="15">
        <v>6823.4791250300004</v>
      </c>
      <c r="D7" s="15">
        <v>8912.2839999999997</v>
      </c>
      <c r="E7" s="16">
        <v>2088.8048749700001</v>
      </c>
      <c r="F7" s="17">
        <v>0.30612021</v>
      </c>
      <c r="G7" s="18"/>
      <c r="H7" s="19">
        <v>1294.6456287200001</v>
      </c>
      <c r="I7" s="18"/>
      <c r="J7" s="15">
        <v>3297.0640406699999</v>
      </c>
      <c r="K7" s="15">
        <v>3779.1030188499999</v>
      </c>
      <c r="L7" s="16">
        <v>482.03897818000002</v>
      </c>
      <c r="M7" s="20">
        <v>0.14620248999999999</v>
      </c>
    </row>
    <row r="8" spans="1:13" ht="15" customHeight="1">
      <c r="A8" s="14"/>
      <c r="B8" s="14" t="s">
        <v>15</v>
      </c>
      <c r="C8" s="15">
        <v>10781.29767081</v>
      </c>
      <c r="D8" s="15">
        <v>10343.146000000001</v>
      </c>
      <c r="E8" s="16">
        <v>-438.15167080999998</v>
      </c>
      <c r="F8" s="17">
        <v>-4.0639979999999999E-2</v>
      </c>
      <c r="G8" s="18"/>
      <c r="H8" s="19">
        <v>915.44320216000006</v>
      </c>
      <c r="I8" s="18"/>
      <c r="J8" s="15">
        <v>2538.7488546300001</v>
      </c>
      <c r="K8" s="15">
        <v>2752.9466746100002</v>
      </c>
      <c r="L8" s="16">
        <v>214.19781997999999</v>
      </c>
      <c r="M8" s="20">
        <v>8.4371409999999994E-2</v>
      </c>
    </row>
    <row r="9" spans="1:13" ht="15" customHeight="1">
      <c r="A9" s="14"/>
      <c r="B9" s="14" t="s">
        <v>16</v>
      </c>
      <c r="C9" s="15">
        <v>5667.7876678000002</v>
      </c>
      <c r="D9" s="15">
        <v>6591.857</v>
      </c>
      <c r="E9" s="16">
        <v>924.06933219999996</v>
      </c>
      <c r="F9" s="17">
        <v>0.16303881000000001</v>
      </c>
      <c r="G9" s="18"/>
      <c r="H9" s="19">
        <v>359.02814893999999</v>
      </c>
      <c r="I9" s="18"/>
      <c r="J9" s="15">
        <v>997.01388162000001</v>
      </c>
      <c r="K9" s="15">
        <v>1200.1568957699999</v>
      </c>
      <c r="L9" s="16">
        <v>203.14301415</v>
      </c>
      <c r="M9" s="20">
        <v>0.20375144000000001</v>
      </c>
    </row>
    <row r="10" spans="1:13" ht="15" customHeight="1">
      <c r="A10" s="14"/>
      <c r="B10" s="14" t="s">
        <v>17</v>
      </c>
      <c r="C10" s="15">
        <v>413.71620629</v>
      </c>
      <c r="D10" s="15">
        <v>718.03200000000004</v>
      </c>
      <c r="E10" s="16">
        <v>304.31579370999998</v>
      </c>
      <c r="F10" s="17">
        <v>0.73556653000000005</v>
      </c>
      <c r="G10" s="18"/>
      <c r="H10" s="19">
        <v>47.898906590000003</v>
      </c>
      <c r="I10" s="18"/>
      <c r="J10" s="15">
        <v>55.575795290000002</v>
      </c>
      <c r="K10" s="15">
        <v>195.28502538999999</v>
      </c>
      <c r="L10" s="16">
        <v>139.70923010000001</v>
      </c>
      <c r="M10" s="20">
        <v>2.51385031</v>
      </c>
    </row>
    <row r="11" spans="1:13" ht="2.25" customHeight="1">
      <c r="A11" s="21"/>
      <c r="B11" s="21"/>
      <c r="C11" s="22"/>
      <c r="D11" s="22"/>
      <c r="E11" s="23"/>
      <c r="F11" s="24"/>
      <c r="G11" s="25"/>
      <c r="H11" s="26"/>
      <c r="I11" s="25"/>
      <c r="J11" s="22"/>
      <c r="K11" s="22"/>
      <c r="L11" s="23"/>
      <c r="M11" s="27"/>
    </row>
    <row r="12" spans="1:13" ht="15" customHeight="1">
      <c r="A12" s="14"/>
      <c r="B12" s="14" t="s">
        <v>22</v>
      </c>
      <c r="C12" s="15">
        <v>2491.7649620699999</v>
      </c>
      <c r="D12" s="15">
        <v>1369.9670000000001</v>
      </c>
      <c r="E12" s="16">
        <v>-1121.79796207</v>
      </c>
      <c r="F12" s="17">
        <v>-0.45020216000000002</v>
      </c>
      <c r="G12" s="18"/>
      <c r="H12" s="19">
        <v>64.379809820000006</v>
      </c>
      <c r="I12" s="18"/>
      <c r="J12" s="15">
        <v>939.95971177000001</v>
      </c>
      <c r="K12" s="15">
        <v>284.51280458999997</v>
      </c>
      <c r="L12" s="16">
        <v>-655.44690718000004</v>
      </c>
      <c r="M12" s="20">
        <v>-0.69731383000000002</v>
      </c>
    </row>
    <row r="13" spans="1:13" ht="15" customHeight="1">
      <c r="A13" s="14"/>
      <c r="B13" s="14" t="s">
        <v>23</v>
      </c>
      <c r="C13" s="15">
        <v>4608.8592157700004</v>
      </c>
      <c r="D13" s="15">
        <v>4760.6009999999997</v>
      </c>
      <c r="E13" s="16">
        <v>151.74178423000001</v>
      </c>
      <c r="F13" s="17">
        <v>3.2923939999999999E-2</v>
      </c>
      <c r="G13" s="18"/>
      <c r="H13" s="19">
        <v>368.31347431</v>
      </c>
      <c r="I13" s="18"/>
      <c r="J13" s="15">
        <v>1130.31045948</v>
      </c>
      <c r="K13" s="15">
        <v>931.82243240000003</v>
      </c>
      <c r="L13" s="16">
        <v>-198.48802707999999</v>
      </c>
      <c r="M13" s="20">
        <v>-0.17560487999999999</v>
      </c>
    </row>
    <row r="14" spans="1:13" ht="15" customHeight="1">
      <c r="A14" s="14"/>
      <c r="B14" s="14" t="s">
        <v>24</v>
      </c>
      <c r="C14" s="15">
        <v>1499.2293251900001</v>
      </c>
      <c r="D14" s="15">
        <v>1455.2919999999999</v>
      </c>
      <c r="E14" s="16">
        <v>-43.937325190000003</v>
      </c>
      <c r="F14" s="17">
        <v>-2.930661E-2</v>
      </c>
      <c r="G14" s="18"/>
      <c r="H14" s="19">
        <v>115.22893947</v>
      </c>
      <c r="I14" s="18"/>
      <c r="J14" s="15">
        <v>423.76979051000001</v>
      </c>
      <c r="K14" s="15">
        <v>304.83827016999999</v>
      </c>
      <c r="L14" s="16">
        <v>-118.93152034000001</v>
      </c>
      <c r="M14" s="20">
        <v>-0.28065125000000002</v>
      </c>
    </row>
    <row r="15" spans="1:13" ht="15" customHeight="1">
      <c r="A15" s="7" t="s">
        <v>4</v>
      </c>
      <c r="B15" s="7"/>
      <c r="C15" s="8">
        <v>107074.26649717</v>
      </c>
      <c r="D15" s="8">
        <v>107569.928</v>
      </c>
      <c r="E15" s="9">
        <v>495.66150283000002</v>
      </c>
      <c r="F15" s="10">
        <v>4.6291400000000003E-3</v>
      </c>
      <c r="G15" s="11"/>
      <c r="H15" s="8">
        <v>5928.5436734900004</v>
      </c>
      <c r="I15" s="12"/>
      <c r="J15" s="8">
        <v>21739.638074269998</v>
      </c>
      <c r="K15" s="8">
        <v>23037.77576859</v>
      </c>
      <c r="L15" s="9">
        <f>K15-J15</f>
        <v>1298.1376943200012</v>
      </c>
      <c r="M15" s="10">
        <v>5.9712939999999999E-2</v>
      </c>
    </row>
    <row r="16" spans="1:13" ht="15" customHeight="1">
      <c r="A16" s="14"/>
      <c r="B16" s="14" t="s">
        <v>25</v>
      </c>
      <c r="C16" s="15">
        <v>73764.755421659997</v>
      </c>
      <c r="D16" s="15">
        <v>74323.353000000003</v>
      </c>
      <c r="E16" s="16">
        <v>558.59757834000004</v>
      </c>
      <c r="F16" s="17">
        <v>7.57269E-3</v>
      </c>
      <c r="G16" s="18"/>
      <c r="H16" s="19">
        <v>3437.0709002499998</v>
      </c>
      <c r="I16" s="18"/>
      <c r="J16" s="15">
        <v>14794.993578080001</v>
      </c>
      <c r="K16" s="15">
        <v>15439.984713510001</v>
      </c>
      <c r="L16" s="16">
        <v>644.99113542999999</v>
      </c>
      <c r="M16" s="20">
        <v>4.3595229999999999E-2</v>
      </c>
    </row>
    <row r="17" spans="1:13" ht="15" customHeight="1">
      <c r="A17" s="59"/>
      <c r="B17" s="59" t="s">
        <v>26</v>
      </c>
      <c r="C17" s="15">
        <v>3634.4455714999999</v>
      </c>
      <c r="D17" s="15">
        <v>2258.4780000000001</v>
      </c>
      <c r="E17" s="16">
        <v>-1375.9675715000001</v>
      </c>
      <c r="F17" s="17">
        <v>-0.37859078000000002</v>
      </c>
      <c r="G17" s="18"/>
      <c r="H17" s="19">
        <v>26.91199245</v>
      </c>
      <c r="I17" s="18"/>
      <c r="J17" s="15">
        <v>968.77036974999999</v>
      </c>
      <c r="K17" s="15">
        <v>1074.83839687</v>
      </c>
      <c r="L17" s="16">
        <v>106.06802712</v>
      </c>
      <c r="M17" s="20">
        <v>0.10948727</v>
      </c>
    </row>
    <row r="18" spans="1:13">
      <c r="A18" s="7" t="s">
        <v>227</v>
      </c>
      <c r="B18" s="7"/>
      <c r="C18" s="146">
        <v>-14393.697456099995</v>
      </c>
      <c r="D18" s="146">
        <v>-18281.869000000006</v>
      </c>
      <c r="E18" s="147">
        <v>-3888.1715439000109</v>
      </c>
      <c r="F18" s="148"/>
      <c r="G18" s="149"/>
      <c r="H18" s="146">
        <v>-5230.3831370199996</v>
      </c>
      <c r="I18" s="149"/>
      <c r="J18" s="146">
        <v>-7422.1786117000011</v>
      </c>
      <c r="K18" s="146">
        <v>-7438.4921379199986</v>
      </c>
      <c r="L18" s="150">
        <v>-16.313526219997584</v>
      </c>
      <c r="M18" s="151"/>
    </row>
  </sheetData>
  <mergeCells count="6">
    <mergeCell ref="A2:B4"/>
    <mergeCell ref="C2:F2"/>
    <mergeCell ref="J2:M2"/>
    <mergeCell ref="E3:F3"/>
    <mergeCell ref="J3:K3"/>
    <mergeCell ref="L3:M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6763-0DC7-4A35-B29C-DAE887C7DA43}">
  <dimension ref="A1:L46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0" t="s">
        <v>396</v>
      </c>
    </row>
    <row r="2" spans="1:12" ht="15" customHeight="1">
      <c r="A2" s="400" t="s">
        <v>175</v>
      </c>
      <c r="B2" s="403" t="s">
        <v>6</v>
      </c>
      <c r="C2" s="403"/>
      <c r="D2" s="403"/>
      <c r="E2" s="403"/>
      <c r="F2" s="131"/>
      <c r="G2" s="152" t="s">
        <v>7</v>
      </c>
      <c r="H2" s="131"/>
      <c r="I2" s="403" t="s">
        <v>8</v>
      </c>
      <c r="J2" s="403"/>
      <c r="K2" s="403"/>
      <c r="L2" s="403"/>
    </row>
    <row r="3" spans="1:12" ht="15" customHeight="1">
      <c r="A3" s="401"/>
      <c r="B3" s="131" t="s">
        <v>9</v>
      </c>
      <c r="C3" s="131" t="s">
        <v>10</v>
      </c>
      <c r="D3" s="455" t="s">
        <v>0</v>
      </c>
      <c r="E3" s="455"/>
      <c r="F3" s="132"/>
      <c r="G3" s="132" t="s">
        <v>11</v>
      </c>
      <c r="H3" s="132"/>
      <c r="I3" s="405" t="s">
        <v>12</v>
      </c>
      <c r="J3" s="405"/>
      <c r="K3" s="456" t="s">
        <v>0</v>
      </c>
      <c r="L3" s="456"/>
    </row>
    <row r="4" spans="1:12" ht="15" customHeight="1">
      <c r="A4" s="402"/>
      <c r="B4" s="133">
        <v>2025</v>
      </c>
      <c r="C4" s="133">
        <v>2026</v>
      </c>
      <c r="D4" s="134" t="s">
        <v>1</v>
      </c>
      <c r="E4" s="134" t="s">
        <v>2</v>
      </c>
      <c r="F4" s="133"/>
      <c r="G4" s="135">
        <v>2026</v>
      </c>
      <c r="H4" s="135"/>
      <c r="I4" s="133">
        <v>2025</v>
      </c>
      <c r="J4" s="133">
        <v>2026</v>
      </c>
      <c r="K4" s="134" t="s">
        <v>1</v>
      </c>
      <c r="L4" s="134" t="s">
        <v>2</v>
      </c>
    </row>
    <row r="5" spans="1:12" ht="15" customHeight="1">
      <c r="A5" s="7" t="s">
        <v>171</v>
      </c>
      <c r="B5" s="8">
        <v>106832.24103172</v>
      </c>
      <c r="C5" s="8">
        <v>107282.62699999999</v>
      </c>
      <c r="D5" s="9">
        <v>450.38596827999999</v>
      </c>
      <c r="E5" s="10">
        <v>4.2158200000000003E-3</v>
      </c>
      <c r="F5" s="11"/>
      <c r="G5" s="8">
        <v>6466.7750669899997</v>
      </c>
      <c r="H5" s="12"/>
      <c r="I5" s="8">
        <v>22175.101742549999</v>
      </c>
      <c r="J5" s="8">
        <v>24062.236191159998</v>
      </c>
      <c r="K5" s="9">
        <v>1887.1344486099999</v>
      </c>
      <c r="L5" s="10">
        <v>8.5101499999999997E-2</v>
      </c>
    </row>
    <row r="6" spans="1:12" ht="15" customHeight="1">
      <c r="A6" s="31" t="s">
        <v>31</v>
      </c>
      <c r="B6" s="32">
        <v>76624.901763429996</v>
      </c>
      <c r="C6" s="32">
        <v>76289.334000000003</v>
      </c>
      <c r="D6" s="33">
        <v>-335.56776343000001</v>
      </c>
      <c r="E6" s="34">
        <v>-4.3793599999999997E-3</v>
      </c>
      <c r="F6" s="35"/>
      <c r="G6" s="36">
        <v>3609.4163867299999</v>
      </c>
      <c r="H6" s="35"/>
      <c r="I6" s="37">
        <v>15765.114516510001</v>
      </c>
      <c r="J6" s="32">
        <v>16628.15832382</v>
      </c>
      <c r="K6" s="33">
        <v>863.04380731000003</v>
      </c>
      <c r="L6" s="38">
        <v>5.4743899999999998E-2</v>
      </c>
    </row>
    <row r="7" spans="1:12" ht="15" customHeight="1">
      <c r="A7" s="14" t="s">
        <v>18</v>
      </c>
      <c r="B7" s="15">
        <v>0.16379994</v>
      </c>
      <c r="C7" s="15">
        <v>1.9E-2</v>
      </c>
      <c r="D7" s="16">
        <v>-0.14479993999999999</v>
      </c>
      <c r="E7" s="17" t="s">
        <v>46</v>
      </c>
      <c r="F7" s="18"/>
      <c r="G7" s="19">
        <v>6.6752000000000001E-4</v>
      </c>
      <c r="H7" s="18"/>
      <c r="I7" s="15">
        <v>2.5962400000000001E-3</v>
      </c>
      <c r="J7" s="15">
        <v>2.1318600000000002E-3</v>
      </c>
      <c r="K7" s="16">
        <v>-4.6438000000000002E-4</v>
      </c>
      <c r="L7" s="20" t="s">
        <v>46</v>
      </c>
    </row>
    <row r="8" spans="1:12" ht="15" customHeight="1">
      <c r="A8" s="14" t="s">
        <v>38</v>
      </c>
      <c r="B8" s="15">
        <v>3.9112148800000002</v>
      </c>
      <c r="C8" s="15">
        <v>2.2240000000000002</v>
      </c>
      <c r="D8" s="16">
        <v>-1.68721488</v>
      </c>
      <c r="E8" s="17">
        <v>-0.43137871999999999</v>
      </c>
      <c r="F8" s="18"/>
      <c r="G8" s="19">
        <v>0.16981544000000001</v>
      </c>
      <c r="H8" s="18"/>
      <c r="I8" s="15">
        <v>0.30066743000000001</v>
      </c>
      <c r="J8" s="15">
        <v>0.33521503000000002</v>
      </c>
      <c r="K8" s="16">
        <v>3.4547599999999998E-2</v>
      </c>
      <c r="L8" s="20">
        <v>0.11490303</v>
      </c>
    </row>
    <row r="9" spans="1:12" ht="15" customHeight="1">
      <c r="A9" s="14" t="s">
        <v>39</v>
      </c>
      <c r="B9" s="15">
        <v>0.32359613999999998</v>
      </c>
      <c r="C9" s="15">
        <v>7.9000000000000001E-2</v>
      </c>
      <c r="D9" s="16">
        <v>-0.24459613999999999</v>
      </c>
      <c r="E9" s="17">
        <v>-0.75586852999999998</v>
      </c>
      <c r="F9" s="18"/>
      <c r="G9" s="19">
        <v>1.6080049999999999E-2</v>
      </c>
      <c r="H9" s="18"/>
      <c r="I9" s="15">
        <v>4.335406E-2</v>
      </c>
      <c r="J9" s="15">
        <v>3.845697E-2</v>
      </c>
      <c r="K9" s="16">
        <v>-4.8970899999999998E-3</v>
      </c>
      <c r="L9" s="20" t="s">
        <v>46</v>
      </c>
    </row>
    <row r="10" spans="1:12" ht="15" customHeight="1">
      <c r="A10" s="14" t="s">
        <v>40</v>
      </c>
      <c r="B10" s="15">
        <v>9.0090760000000006E-2</v>
      </c>
      <c r="C10" s="15">
        <v>6.4000000000000001E-2</v>
      </c>
      <c r="D10" s="16">
        <v>-2.6090760000000001E-2</v>
      </c>
      <c r="E10" s="17">
        <v>-0.28960528000000002</v>
      </c>
      <c r="F10" s="18"/>
      <c r="G10" s="19">
        <v>1.7880000000000001E-4</v>
      </c>
      <c r="H10" s="18"/>
      <c r="I10" s="15">
        <v>5.3244000000000002E-4</v>
      </c>
      <c r="J10" s="15">
        <v>5.3640000000000003E-4</v>
      </c>
      <c r="K10" s="16">
        <v>3.9600000000000002E-6</v>
      </c>
      <c r="L10" s="20" t="s">
        <v>46</v>
      </c>
    </row>
    <row r="11" spans="1:12" ht="15" customHeight="1">
      <c r="A11" s="14" t="s">
        <v>41</v>
      </c>
      <c r="B11" s="15">
        <v>0.15752269999999999</v>
      </c>
      <c r="C11" s="15">
        <v>0.114</v>
      </c>
      <c r="D11" s="16">
        <v>-4.3522699999999997E-2</v>
      </c>
      <c r="E11" s="17">
        <v>-0.27629478000000002</v>
      </c>
      <c r="F11" s="18"/>
      <c r="G11" s="19">
        <v>1.568015E-2</v>
      </c>
      <c r="H11" s="18"/>
      <c r="I11" s="15">
        <v>3.6217569999999998E-2</v>
      </c>
      <c r="J11" s="15">
        <v>4.6956610000000003E-2</v>
      </c>
      <c r="K11" s="16">
        <v>1.073904E-2</v>
      </c>
      <c r="L11" s="20" t="s">
        <v>46</v>
      </c>
    </row>
    <row r="12" spans="1:12" ht="15" customHeight="1">
      <c r="A12" s="14" t="s">
        <v>42</v>
      </c>
      <c r="B12" s="15">
        <v>0.32116051000000001</v>
      </c>
      <c r="C12" s="15">
        <v>0.218</v>
      </c>
      <c r="D12" s="16">
        <v>-0.10316051</v>
      </c>
      <c r="E12" s="17">
        <v>-0.32121168999999999</v>
      </c>
      <c r="F12" s="18"/>
      <c r="G12" s="19">
        <v>6.27197E-3</v>
      </c>
      <c r="H12" s="18"/>
      <c r="I12" s="15">
        <v>3.9434289999999997E-2</v>
      </c>
      <c r="J12" s="15">
        <v>1.732179E-2</v>
      </c>
      <c r="K12" s="16">
        <v>-2.21125E-2</v>
      </c>
      <c r="L12" s="20" t="s">
        <v>46</v>
      </c>
    </row>
    <row r="13" spans="1:12" ht="15" customHeight="1">
      <c r="A13" s="14" t="s">
        <v>19</v>
      </c>
      <c r="B13" s="15">
        <v>6.2687529099999999</v>
      </c>
      <c r="C13" s="15">
        <v>5.8659999999999997</v>
      </c>
      <c r="D13" s="16">
        <v>-0.40275291000000002</v>
      </c>
      <c r="E13" s="17">
        <v>-6.4247689999999996E-2</v>
      </c>
      <c r="F13" s="18"/>
      <c r="G13" s="19">
        <v>7.5283114600000003</v>
      </c>
      <c r="H13" s="18"/>
      <c r="I13" s="15">
        <v>1.1716597500000001</v>
      </c>
      <c r="J13" s="15">
        <v>8.4416429399999995</v>
      </c>
      <c r="K13" s="16">
        <v>7.2699831899999996</v>
      </c>
      <c r="L13" s="20">
        <v>6.2048586999999999</v>
      </c>
    </row>
    <row r="14" spans="1:12" ht="15" customHeight="1">
      <c r="A14" s="14" t="s">
        <v>43</v>
      </c>
      <c r="B14" s="15">
        <v>214.95181596</v>
      </c>
      <c r="C14" s="15">
        <v>160.745</v>
      </c>
      <c r="D14" s="16">
        <v>-54.20681596</v>
      </c>
      <c r="E14" s="17">
        <v>-0.25218123999999997</v>
      </c>
      <c r="F14" s="18"/>
      <c r="G14" s="19">
        <v>12.395891170000001</v>
      </c>
      <c r="H14" s="18"/>
      <c r="I14" s="15">
        <v>41.107897469999997</v>
      </c>
      <c r="J14" s="15">
        <v>40.052578220000001</v>
      </c>
      <c r="K14" s="16">
        <v>-1.0553192499999999</v>
      </c>
      <c r="L14" s="20">
        <v>-2.5671929999999999E-2</v>
      </c>
    </row>
    <row r="15" spans="1:12" ht="15" customHeight="1">
      <c r="A15" s="14" t="s">
        <v>44</v>
      </c>
      <c r="B15" s="15">
        <v>14.80775824</v>
      </c>
      <c r="C15" s="15">
        <v>6.226</v>
      </c>
      <c r="D15" s="16">
        <v>-8.5817582399999992</v>
      </c>
      <c r="E15" s="17">
        <v>-0.57954472999999995</v>
      </c>
      <c r="F15" s="18"/>
      <c r="G15" s="19">
        <v>0.54116947000000004</v>
      </c>
      <c r="H15" s="18"/>
      <c r="I15" s="15">
        <v>1.6907070900000001</v>
      </c>
      <c r="J15" s="15">
        <v>2.51911964</v>
      </c>
      <c r="K15" s="16">
        <v>0.82841255000000003</v>
      </c>
      <c r="L15" s="20">
        <v>0.48997993000000001</v>
      </c>
    </row>
    <row r="16" spans="1:12" ht="15" customHeight="1">
      <c r="A16" s="14" t="s">
        <v>45</v>
      </c>
      <c r="B16" s="15">
        <v>1420.60371386</v>
      </c>
      <c r="C16" s="15">
        <v>1461.1569999999999</v>
      </c>
      <c r="D16" s="16">
        <v>40.553286139999997</v>
      </c>
      <c r="E16" s="17">
        <v>2.8546519999999999E-2</v>
      </c>
      <c r="F16" s="18"/>
      <c r="G16" s="19">
        <v>99.857967840000001</v>
      </c>
      <c r="H16" s="18"/>
      <c r="I16" s="15">
        <v>332.90419601000002</v>
      </c>
      <c r="J16" s="15">
        <v>333.62152037999999</v>
      </c>
      <c r="K16" s="16">
        <v>0.71732437000000004</v>
      </c>
      <c r="L16" s="20">
        <v>2.15475E-3</v>
      </c>
    </row>
    <row r="17" spans="1:12" ht="15" customHeight="1">
      <c r="A17" s="14" t="s">
        <v>23</v>
      </c>
      <c r="B17" s="15">
        <v>82.444049949999993</v>
      </c>
      <c r="C17" s="15">
        <v>60.368000000000002</v>
      </c>
      <c r="D17" s="16">
        <v>-22.076049950000002</v>
      </c>
      <c r="E17" s="17">
        <v>-0.26777008000000002</v>
      </c>
      <c r="F17" s="18"/>
      <c r="G17" s="19">
        <v>3.23953362</v>
      </c>
      <c r="H17" s="18"/>
      <c r="I17" s="15">
        <v>11.279629890000001</v>
      </c>
      <c r="J17" s="15">
        <v>10.162525090000001</v>
      </c>
      <c r="K17" s="16">
        <v>-1.1171047999999999</v>
      </c>
      <c r="L17" s="20">
        <v>-9.9037360000000005E-2</v>
      </c>
    </row>
    <row r="18" spans="1:12" ht="15" customHeight="1">
      <c r="A18" s="14" t="s">
        <v>24</v>
      </c>
      <c r="B18" s="15">
        <v>250.64483619000001</v>
      </c>
      <c r="C18" s="15">
        <v>217.84800000000001</v>
      </c>
      <c r="D18" s="16">
        <v>-32.79683619</v>
      </c>
      <c r="E18" s="17">
        <v>-0.13084984</v>
      </c>
      <c r="F18" s="18"/>
      <c r="G18" s="19">
        <v>8.0939347999999995</v>
      </c>
      <c r="H18" s="18"/>
      <c r="I18" s="15">
        <v>42.783301309999999</v>
      </c>
      <c r="J18" s="15">
        <v>29.86203669</v>
      </c>
      <c r="K18" s="16">
        <v>-12.921264620000001</v>
      </c>
      <c r="L18" s="20">
        <v>-0.30201654</v>
      </c>
    </row>
    <row r="19" spans="1:12" ht="15" customHeight="1">
      <c r="A19" s="14" t="s">
        <v>25</v>
      </c>
      <c r="B19" s="15">
        <v>74558.14020948</v>
      </c>
      <c r="C19" s="15">
        <v>74323.353000000003</v>
      </c>
      <c r="D19" s="16">
        <v>-234.78720948</v>
      </c>
      <c r="E19" s="17">
        <v>-3.14905E-3</v>
      </c>
      <c r="F19" s="18"/>
      <c r="G19" s="19">
        <v>3476.5032775899999</v>
      </c>
      <c r="H19" s="18"/>
      <c r="I19" s="15">
        <v>15333.341275930001</v>
      </c>
      <c r="J19" s="15">
        <v>16178.88338322</v>
      </c>
      <c r="K19" s="16">
        <v>845.54210728999999</v>
      </c>
      <c r="L19" s="20">
        <v>5.5144020000000002E-2</v>
      </c>
    </row>
    <row r="20" spans="1:12" ht="15" customHeight="1">
      <c r="A20" s="14" t="s">
        <v>17</v>
      </c>
      <c r="B20" s="15">
        <v>28.642208870000001</v>
      </c>
      <c r="C20" s="15">
        <v>20.596</v>
      </c>
      <c r="D20" s="16">
        <v>-8.0462088699999992</v>
      </c>
      <c r="E20" s="17">
        <v>-0.28092138</v>
      </c>
      <c r="F20" s="18"/>
      <c r="G20" s="19">
        <v>0.64791226000000002</v>
      </c>
      <c r="H20" s="18"/>
      <c r="I20" s="15">
        <v>0.10558363</v>
      </c>
      <c r="J20" s="15">
        <v>8.1761023999999995</v>
      </c>
      <c r="K20" s="16">
        <v>8.0705187699999996</v>
      </c>
      <c r="L20" s="20" t="s">
        <v>46</v>
      </c>
    </row>
    <row r="21" spans="1:12" ht="15" customHeight="1">
      <c r="A21" s="14" t="s">
        <v>47</v>
      </c>
      <c r="B21" s="15">
        <v>43.431033040000003</v>
      </c>
      <c r="C21" s="15">
        <v>30.457000000000001</v>
      </c>
      <c r="D21" s="16">
        <v>-12.97403304</v>
      </c>
      <c r="E21" s="17">
        <v>-0.29872725</v>
      </c>
      <c r="F21" s="18"/>
      <c r="G21" s="19">
        <v>0.39969459000000002</v>
      </c>
      <c r="H21" s="18"/>
      <c r="I21" s="15">
        <v>0.3074634</v>
      </c>
      <c r="J21" s="15">
        <v>15.99879658</v>
      </c>
      <c r="K21" s="16">
        <v>15.691333180000001</v>
      </c>
      <c r="L21" s="20" t="s">
        <v>46</v>
      </c>
    </row>
    <row r="22" spans="1:12" ht="15" customHeight="1">
      <c r="A22" s="31" t="s">
        <v>32</v>
      </c>
      <c r="B22" s="36">
        <v>22650.61094192</v>
      </c>
      <c r="C22" s="36">
        <v>23642.679</v>
      </c>
      <c r="D22" s="33">
        <v>992.06805808000001</v>
      </c>
      <c r="E22" s="39">
        <v>4.3798730000000001E-2</v>
      </c>
      <c r="F22" s="35"/>
      <c r="G22" s="36">
        <v>2128.7008820800002</v>
      </c>
      <c r="H22" s="35"/>
      <c r="I22" s="40">
        <v>4838.1568456499999</v>
      </c>
      <c r="J22" s="40">
        <v>5295.2181399600004</v>
      </c>
      <c r="K22" s="33">
        <v>457.06129430999999</v>
      </c>
      <c r="L22" s="34">
        <v>9.4470129999999999E-2</v>
      </c>
    </row>
    <row r="23" spans="1:12" ht="15" customHeight="1">
      <c r="A23" s="14" t="s">
        <v>15</v>
      </c>
      <c r="B23" s="15">
        <v>10003.40571727</v>
      </c>
      <c r="C23" s="15">
        <v>10457.412</v>
      </c>
      <c r="D23" s="16">
        <v>454.00628273000001</v>
      </c>
      <c r="E23" s="17">
        <v>4.5385170000000002E-2</v>
      </c>
      <c r="F23" s="18"/>
      <c r="G23" s="19">
        <v>807.55092075000005</v>
      </c>
      <c r="H23" s="18"/>
      <c r="I23" s="15">
        <v>2295.9771595299999</v>
      </c>
      <c r="J23" s="15">
        <v>2301.00779435</v>
      </c>
      <c r="K23" s="16">
        <v>5.0306348200000004</v>
      </c>
      <c r="L23" s="20">
        <v>2.1910599999999999E-3</v>
      </c>
    </row>
    <row r="24" spans="1:12" ht="15" customHeight="1">
      <c r="A24" s="14" t="s">
        <v>29</v>
      </c>
      <c r="B24" s="15">
        <v>1456.66075544</v>
      </c>
      <c r="C24" s="15">
        <v>1418.07</v>
      </c>
      <c r="D24" s="16">
        <v>-38.590755440000002</v>
      </c>
      <c r="E24" s="17">
        <v>-2.6492620000000001E-2</v>
      </c>
      <c r="F24" s="18"/>
      <c r="G24" s="19">
        <v>1.4984677099999999</v>
      </c>
      <c r="H24" s="18"/>
      <c r="I24" s="15">
        <v>60.833258350000001</v>
      </c>
      <c r="J24" s="15">
        <v>1.76981827</v>
      </c>
      <c r="K24" s="16">
        <v>-59.063440079999999</v>
      </c>
      <c r="L24" s="20">
        <v>-0.97090706000000004</v>
      </c>
    </row>
    <row r="25" spans="1:12" ht="15" customHeight="1">
      <c r="A25" s="14" t="s">
        <v>13</v>
      </c>
      <c r="B25" s="15">
        <v>65.291352979999999</v>
      </c>
      <c r="C25" s="15">
        <v>66.733999999999995</v>
      </c>
      <c r="D25" s="16">
        <v>1.4426470199999999</v>
      </c>
      <c r="E25" s="17">
        <v>2.2095529999999999E-2</v>
      </c>
      <c r="F25" s="18"/>
      <c r="G25" s="19">
        <v>5.4034820000000003</v>
      </c>
      <c r="H25" s="18"/>
      <c r="I25" s="15">
        <v>15.63369718</v>
      </c>
      <c r="J25" s="15">
        <v>15.99453383</v>
      </c>
      <c r="K25" s="16">
        <v>0.36083664999999998</v>
      </c>
      <c r="L25" s="20">
        <v>2.3080699999999999E-2</v>
      </c>
    </row>
    <row r="26" spans="1:12" ht="15" customHeight="1">
      <c r="A26" s="14" t="s">
        <v>48</v>
      </c>
      <c r="B26" s="15">
        <v>2108.88700225</v>
      </c>
      <c r="C26" s="15">
        <v>2074.0619999999999</v>
      </c>
      <c r="D26" s="16">
        <v>-34.825002249999997</v>
      </c>
      <c r="E26" s="17">
        <v>-1.6513449999999999E-2</v>
      </c>
      <c r="F26" s="18"/>
      <c r="G26" s="19">
        <v>213.30760262000001</v>
      </c>
      <c r="H26" s="18"/>
      <c r="I26" s="15">
        <v>525.26124027000003</v>
      </c>
      <c r="J26" s="15">
        <v>493.09988792000001</v>
      </c>
      <c r="K26" s="16">
        <v>-32.161352350000001</v>
      </c>
      <c r="L26" s="20">
        <v>-6.1229249999999999E-2</v>
      </c>
    </row>
    <row r="27" spans="1:12" ht="15" customHeight="1">
      <c r="A27" s="14" t="s">
        <v>49</v>
      </c>
      <c r="B27" s="15">
        <v>144.04561065999999</v>
      </c>
      <c r="C27" s="15">
        <v>562.79</v>
      </c>
      <c r="D27" s="16">
        <v>418.74438934</v>
      </c>
      <c r="E27" s="17">
        <v>2.9070263700000001</v>
      </c>
      <c r="F27" s="18"/>
      <c r="G27" s="19">
        <v>498.10416959999998</v>
      </c>
      <c r="H27" s="18"/>
      <c r="I27" s="15">
        <v>14.843677899999999</v>
      </c>
      <c r="J27" s="15">
        <v>512.34538388999999</v>
      </c>
      <c r="K27" s="16">
        <v>497.50170599</v>
      </c>
      <c r="L27" s="20" t="s">
        <v>46</v>
      </c>
    </row>
    <row r="28" spans="1:12" ht="15" customHeight="1">
      <c r="A28" s="14" t="s">
        <v>28</v>
      </c>
      <c r="B28" s="15">
        <v>8872.3205033199993</v>
      </c>
      <c r="C28" s="15">
        <v>9063.6110000000008</v>
      </c>
      <c r="D28" s="16">
        <v>191.29049667999999</v>
      </c>
      <c r="E28" s="17">
        <v>2.1560369999999999E-2</v>
      </c>
      <c r="F28" s="18"/>
      <c r="G28" s="19">
        <v>602.83623939999995</v>
      </c>
      <c r="H28" s="18"/>
      <c r="I28" s="15">
        <v>1925.6078124200001</v>
      </c>
      <c r="J28" s="15">
        <v>1971.0007217</v>
      </c>
      <c r="K28" s="16">
        <v>45.392909279999998</v>
      </c>
      <c r="L28" s="20">
        <v>2.357329E-2</v>
      </c>
    </row>
    <row r="29" spans="1:12" ht="15" customHeight="1">
      <c r="A29" s="31" t="s">
        <v>33</v>
      </c>
      <c r="B29" s="36">
        <v>154.78009709</v>
      </c>
      <c r="C29" s="36">
        <v>109.889</v>
      </c>
      <c r="D29" s="33">
        <v>-44.891097090000002</v>
      </c>
      <c r="E29" s="39">
        <v>-0.29003146000000002</v>
      </c>
      <c r="F29" s="35"/>
      <c r="G29" s="36">
        <v>6.6766078899999997</v>
      </c>
      <c r="H29" s="35"/>
      <c r="I29" s="40">
        <v>19.462314169999999</v>
      </c>
      <c r="J29" s="40">
        <v>19.75993377</v>
      </c>
      <c r="K29" s="33">
        <v>0.29761959999999998</v>
      </c>
      <c r="L29" s="34">
        <v>1.5292099999999999E-2</v>
      </c>
    </row>
    <row r="30" spans="1:12" ht="15" customHeight="1">
      <c r="A30" s="14" t="s">
        <v>20</v>
      </c>
      <c r="B30" s="15">
        <v>134.91166071999999</v>
      </c>
      <c r="C30" s="15">
        <v>96.087999999999994</v>
      </c>
      <c r="D30" s="16">
        <v>-38.823660719999999</v>
      </c>
      <c r="E30" s="17">
        <v>-0.28777098000000001</v>
      </c>
      <c r="F30" s="18"/>
      <c r="G30" s="19">
        <v>5.8791880499999998</v>
      </c>
      <c r="H30" s="18"/>
      <c r="I30" s="15">
        <v>17.156476420000001</v>
      </c>
      <c r="J30" s="15">
        <v>17.221237169999998</v>
      </c>
      <c r="K30" s="16">
        <v>6.4760750000000006E-2</v>
      </c>
      <c r="L30" s="20">
        <v>3.7747100000000001E-3</v>
      </c>
    </row>
    <row r="31" spans="1:12" ht="15" customHeight="1">
      <c r="A31" s="14" t="s">
        <v>21</v>
      </c>
      <c r="B31" s="15">
        <v>6.3351888499999998</v>
      </c>
      <c r="C31" s="15">
        <v>6.5789999999999997</v>
      </c>
      <c r="D31" s="16">
        <v>0.24381115</v>
      </c>
      <c r="E31" s="17">
        <v>3.8485220000000001E-2</v>
      </c>
      <c r="F31" s="18"/>
      <c r="G31" s="19">
        <v>0.48369520999999999</v>
      </c>
      <c r="H31" s="18"/>
      <c r="I31" s="15">
        <v>1.3049608500000001</v>
      </c>
      <c r="J31" s="15">
        <v>1.6357322400000001</v>
      </c>
      <c r="K31" s="16">
        <v>0.33077139</v>
      </c>
      <c r="L31" s="20">
        <v>0.25347227</v>
      </c>
    </row>
    <row r="32" spans="1:12" ht="15" customHeight="1">
      <c r="A32" s="14" t="s">
        <v>50</v>
      </c>
      <c r="B32" s="15">
        <v>5.0662003799999997</v>
      </c>
      <c r="C32" s="15">
        <v>6.2119999999999997</v>
      </c>
      <c r="D32" s="16">
        <v>1.14579962</v>
      </c>
      <c r="E32" s="17">
        <v>0.22616548</v>
      </c>
      <c r="F32" s="18"/>
      <c r="G32" s="19">
        <v>0.31372463</v>
      </c>
      <c r="H32" s="18"/>
      <c r="I32" s="15">
        <v>0.96581976999999997</v>
      </c>
      <c r="J32" s="15">
        <v>0.90284880000000001</v>
      </c>
      <c r="K32" s="16">
        <v>-6.2970970000000001E-2</v>
      </c>
      <c r="L32" s="20">
        <v>-6.5199499999999994E-2</v>
      </c>
    </row>
    <row r="33" spans="1:12" ht="15" customHeight="1">
      <c r="A33" s="14" t="s">
        <v>51</v>
      </c>
      <c r="B33" s="15">
        <v>1.19570591</v>
      </c>
      <c r="C33" s="15">
        <v>1.002</v>
      </c>
      <c r="D33" s="16">
        <v>-0.19370591000000001</v>
      </c>
      <c r="E33" s="17">
        <v>-0.16200129999999999</v>
      </c>
      <c r="F33" s="18"/>
      <c r="G33" s="19">
        <v>0</v>
      </c>
      <c r="H33" s="18"/>
      <c r="I33" s="15">
        <v>3.4342589999999999E-2</v>
      </c>
      <c r="J33" s="15">
        <v>0</v>
      </c>
      <c r="K33" s="16">
        <v>-3.4342589999999999E-2</v>
      </c>
      <c r="L33" s="20" t="s">
        <v>46</v>
      </c>
    </row>
    <row r="34" spans="1:12" ht="15" customHeight="1">
      <c r="A34" s="14" t="s">
        <v>52</v>
      </c>
      <c r="B34" s="15">
        <v>7.27134123</v>
      </c>
      <c r="C34" s="15">
        <v>8.0000000000000002E-3</v>
      </c>
      <c r="D34" s="16">
        <v>-7.26334123</v>
      </c>
      <c r="E34" s="17" t="s">
        <v>46</v>
      </c>
      <c r="F34" s="18"/>
      <c r="G34" s="19">
        <v>0</v>
      </c>
      <c r="H34" s="18"/>
      <c r="I34" s="15">
        <v>7.1454000000000005E-4</v>
      </c>
      <c r="J34" s="15">
        <v>1.1556E-4</v>
      </c>
      <c r="K34" s="16">
        <v>-5.9898000000000004E-4</v>
      </c>
      <c r="L34" s="20" t="s">
        <v>46</v>
      </c>
    </row>
    <row r="35" spans="1:12" ht="15" customHeight="1">
      <c r="A35" s="31" t="s">
        <v>34</v>
      </c>
      <c r="B35" s="36">
        <v>5246.0639488400002</v>
      </c>
      <c r="C35" s="36">
        <v>4895.4219999999996</v>
      </c>
      <c r="D35" s="33">
        <v>-350.64194884</v>
      </c>
      <c r="E35" s="39">
        <v>-6.6839049999999997E-2</v>
      </c>
      <c r="F35" s="35"/>
      <c r="G35" s="36">
        <v>324.61929684</v>
      </c>
      <c r="H35" s="35"/>
      <c r="I35" s="40">
        <v>520.25475734999998</v>
      </c>
      <c r="J35" s="40">
        <v>673.81149574000005</v>
      </c>
      <c r="K35" s="33">
        <v>153.55673838999999</v>
      </c>
      <c r="L35" s="34">
        <v>0.29515681999999999</v>
      </c>
    </row>
    <row r="36" spans="1:12" ht="15" customHeight="1">
      <c r="A36" s="14" t="s">
        <v>27</v>
      </c>
      <c r="B36" s="15">
        <v>1302.3252433099999</v>
      </c>
      <c r="C36" s="15">
        <v>1271.009</v>
      </c>
      <c r="D36" s="16">
        <v>-31.316243310000001</v>
      </c>
      <c r="E36" s="17">
        <v>-2.4046410000000001E-2</v>
      </c>
      <c r="F36" s="18"/>
      <c r="G36" s="19">
        <v>2.56591857</v>
      </c>
      <c r="H36" s="41"/>
      <c r="I36" s="15">
        <v>6.5022334600000002</v>
      </c>
      <c r="J36" s="15">
        <v>6.7181353399999999</v>
      </c>
      <c r="K36" s="16">
        <v>0.21590187999999999</v>
      </c>
      <c r="L36" s="20">
        <v>3.3204259999999999E-2</v>
      </c>
    </row>
    <row r="37" spans="1:12" ht="15" customHeight="1">
      <c r="A37" s="14" t="s">
        <v>16</v>
      </c>
      <c r="B37" s="15">
        <v>1159.2636719</v>
      </c>
      <c r="C37" s="15">
        <v>1269.328</v>
      </c>
      <c r="D37" s="16">
        <v>110.0643281</v>
      </c>
      <c r="E37" s="17">
        <v>9.4943310000000003E-2</v>
      </c>
      <c r="F37" s="18"/>
      <c r="G37" s="19">
        <v>33.9263245</v>
      </c>
      <c r="H37" s="41"/>
      <c r="I37" s="15">
        <v>70.438583199999997</v>
      </c>
      <c r="J37" s="15">
        <v>101.32852293000001</v>
      </c>
      <c r="K37" s="16">
        <v>30.889939729999998</v>
      </c>
      <c r="L37" s="20">
        <v>0.43853721000000001</v>
      </c>
    </row>
    <row r="38" spans="1:12" ht="15" customHeight="1">
      <c r="A38" s="14" t="s">
        <v>53</v>
      </c>
      <c r="B38" s="15">
        <v>495.38301611000003</v>
      </c>
      <c r="C38" s="15">
        <v>485.20600000000002</v>
      </c>
      <c r="D38" s="16">
        <v>-10.17701611</v>
      </c>
      <c r="E38" s="17">
        <v>-2.054373E-2</v>
      </c>
      <c r="F38" s="18"/>
      <c r="G38" s="19">
        <v>163.65441153</v>
      </c>
      <c r="H38" s="41"/>
      <c r="I38" s="15">
        <v>47.199438460000003</v>
      </c>
      <c r="J38" s="15">
        <v>195.81757963000001</v>
      </c>
      <c r="K38" s="16">
        <v>148.61814117</v>
      </c>
      <c r="L38" s="20">
        <v>3.1487268899999998</v>
      </c>
    </row>
    <row r="39" spans="1:12" ht="15" customHeight="1">
      <c r="A39" s="14" t="s">
        <v>22</v>
      </c>
      <c r="B39" s="15">
        <v>442.23624100000001</v>
      </c>
      <c r="C39" s="15">
        <v>404.97199999999998</v>
      </c>
      <c r="D39" s="16">
        <v>-37.264240999999998</v>
      </c>
      <c r="E39" s="17">
        <v>-8.4263199999999996E-2</v>
      </c>
      <c r="F39" s="18"/>
      <c r="G39" s="19">
        <v>17.374821369999999</v>
      </c>
      <c r="H39" s="41"/>
      <c r="I39" s="15">
        <v>51.611506480000003</v>
      </c>
      <c r="J39" s="15">
        <v>48.602050339999998</v>
      </c>
      <c r="K39" s="16">
        <v>-3.0094561400000002</v>
      </c>
      <c r="L39" s="20">
        <v>-5.830979E-2</v>
      </c>
    </row>
    <row r="40" spans="1:12" ht="15" customHeight="1">
      <c r="A40" s="14" t="s">
        <v>54</v>
      </c>
      <c r="B40" s="15">
        <v>922.62831271000005</v>
      </c>
      <c r="C40" s="15">
        <v>938.64700000000005</v>
      </c>
      <c r="D40" s="16">
        <v>16.018687289999999</v>
      </c>
      <c r="E40" s="17">
        <v>1.7362019999999999E-2</v>
      </c>
      <c r="F40" s="18"/>
      <c r="G40" s="19">
        <v>94.829186500000006</v>
      </c>
      <c r="H40" s="41"/>
      <c r="I40" s="15">
        <v>222.80902266000001</v>
      </c>
      <c r="J40" s="15">
        <v>236.57850997</v>
      </c>
      <c r="K40" s="16">
        <v>13.769487310000001</v>
      </c>
      <c r="L40" s="20">
        <v>6.1799510000000002E-2</v>
      </c>
    </row>
    <row r="41" spans="1:12" ht="15" customHeight="1">
      <c r="A41" s="14" t="s">
        <v>55</v>
      </c>
      <c r="B41" s="15">
        <v>839.53045425000005</v>
      </c>
      <c r="C41" s="15">
        <v>443.22199999999998</v>
      </c>
      <c r="D41" s="16">
        <v>-396.30845425000001</v>
      </c>
      <c r="E41" s="17">
        <v>-0.47205965</v>
      </c>
      <c r="F41" s="18"/>
      <c r="G41" s="19">
        <v>12.268634369999999</v>
      </c>
      <c r="H41" s="41"/>
      <c r="I41" s="15">
        <v>121.69397309</v>
      </c>
      <c r="J41" s="15">
        <v>84.766697530000002</v>
      </c>
      <c r="K41" s="16">
        <v>-36.927275559999998</v>
      </c>
      <c r="L41" s="20">
        <v>-0.30344375000000001</v>
      </c>
    </row>
    <row r="42" spans="1:12" ht="15" customHeight="1">
      <c r="A42" s="14" t="s">
        <v>56</v>
      </c>
      <c r="B42" s="15">
        <v>84.697009559999998</v>
      </c>
      <c r="C42" s="15">
        <v>83.037999999999997</v>
      </c>
      <c r="D42" s="16">
        <v>-1.6590095600000001</v>
      </c>
      <c r="E42" s="17">
        <v>-1.958758E-2</v>
      </c>
      <c r="F42" s="18"/>
      <c r="G42" s="19">
        <v>0</v>
      </c>
      <c r="H42" s="41"/>
      <c r="I42" s="15">
        <v>0</v>
      </c>
      <c r="J42" s="15">
        <v>0</v>
      </c>
      <c r="K42" s="16">
        <v>0</v>
      </c>
      <c r="L42" s="20" t="s">
        <v>46</v>
      </c>
    </row>
    <row r="43" spans="1:12" ht="15" customHeight="1">
      <c r="A43" s="31" t="s">
        <v>35</v>
      </c>
      <c r="B43" s="36">
        <v>2155.8842804400001</v>
      </c>
      <c r="C43" s="36">
        <v>2345.3029999999999</v>
      </c>
      <c r="D43" s="33">
        <v>189.41871956</v>
      </c>
      <c r="E43" s="39">
        <v>8.7861259999999997E-2</v>
      </c>
      <c r="F43" s="35"/>
      <c r="G43" s="36">
        <v>397.36189345000003</v>
      </c>
      <c r="H43" s="35"/>
      <c r="I43" s="40">
        <v>1032.1133088700001</v>
      </c>
      <c r="J43" s="40">
        <v>1445.28829787</v>
      </c>
      <c r="K43" s="33">
        <v>413.17498899999998</v>
      </c>
      <c r="L43" s="34">
        <v>0.40031940999999999</v>
      </c>
    </row>
    <row r="44" spans="1:12" ht="15" customHeight="1">
      <c r="A44" s="14" t="s">
        <v>26</v>
      </c>
      <c r="B44" s="15">
        <v>2155.8842804400001</v>
      </c>
      <c r="C44" s="15">
        <v>2345.3029999999999</v>
      </c>
      <c r="D44" s="16">
        <v>189.41871956</v>
      </c>
      <c r="E44" s="17">
        <v>8.7861259999999997E-2</v>
      </c>
      <c r="F44" s="18"/>
      <c r="G44" s="19">
        <v>397.36189345000003</v>
      </c>
      <c r="H44" s="41"/>
      <c r="I44" s="15">
        <v>1032.1133088700001</v>
      </c>
      <c r="J44" s="15">
        <v>1445.28829787</v>
      </c>
      <c r="K44" s="42">
        <v>413.17498899999998</v>
      </c>
      <c r="L44" s="20">
        <v>0.40031940999999999</v>
      </c>
    </row>
    <row r="45" spans="1:12" ht="15" customHeight="1">
      <c r="A45" s="59" t="s">
        <v>14</v>
      </c>
      <c r="B45" s="43">
        <v>0</v>
      </c>
      <c r="C45" s="43">
        <v>0</v>
      </c>
      <c r="D45" s="44">
        <v>0</v>
      </c>
      <c r="E45" s="45" t="s">
        <v>46</v>
      </c>
      <c r="F45" s="46"/>
      <c r="G45" s="47">
        <v>0</v>
      </c>
      <c r="H45" s="46"/>
      <c r="I45" s="43">
        <v>0</v>
      </c>
      <c r="J45" s="43">
        <v>0</v>
      </c>
      <c r="K45" s="48">
        <v>0</v>
      </c>
      <c r="L45" s="49" t="s">
        <v>46</v>
      </c>
    </row>
    <row r="46" spans="1:12" ht="15" customHeight="1">
      <c r="A46" s="62" t="s">
        <v>57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E5AB8-309A-404C-A08D-7BFC2512414D}">
  <dimension ref="A1:N29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0" t="s">
        <v>397</v>
      </c>
    </row>
    <row r="2" spans="1:14" ht="15" customHeight="1">
      <c r="A2" s="400" t="s">
        <v>191</v>
      </c>
      <c r="B2" s="400"/>
      <c r="C2" s="400"/>
      <c r="D2" s="403" t="s">
        <v>6</v>
      </c>
      <c r="E2" s="403"/>
      <c r="F2" s="403"/>
      <c r="G2" s="403"/>
      <c r="H2" s="131"/>
      <c r="I2" s="152" t="s">
        <v>7</v>
      </c>
      <c r="J2" s="131"/>
      <c r="K2" s="403" t="s">
        <v>8</v>
      </c>
      <c r="L2" s="403"/>
      <c r="M2" s="403"/>
      <c r="N2" s="403"/>
    </row>
    <row r="3" spans="1:14" ht="15" customHeight="1">
      <c r="A3" s="401"/>
      <c r="B3" s="401"/>
      <c r="C3" s="401"/>
      <c r="D3" s="131" t="s">
        <v>9</v>
      </c>
      <c r="E3" s="131" t="s">
        <v>10</v>
      </c>
      <c r="F3" s="404" t="s">
        <v>0</v>
      </c>
      <c r="G3" s="404"/>
      <c r="H3" s="132"/>
      <c r="I3" s="132" t="s">
        <v>11</v>
      </c>
      <c r="J3" s="132"/>
      <c r="K3" s="405" t="s">
        <v>12</v>
      </c>
      <c r="L3" s="405"/>
      <c r="M3" s="406" t="s">
        <v>0</v>
      </c>
      <c r="N3" s="406"/>
    </row>
    <row r="4" spans="1:14" ht="15" customHeight="1">
      <c r="A4" s="402"/>
      <c r="B4" s="402"/>
      <c r="C4" s="402"/>
      <c r="D4" s="133">
        <v>2025</v>
      </c>
      <c r="E4" s="133">
        <v>2026</v>
      </c>
      <c r="F4" s="134" t="s">
        <v>1</v>
      </c>
      <c r="G4" s="134" t="s">
        <v>2</v>
      </c>
      <c r="H4" s="133"/>
      <c r="I4" s="135">
        <v>2026</v>
      </c>
      <c r="J4" s="135"/>
      <c r="K4" s="133">
        <v>2025</v>
      </c>
      <c r="L4" s="133">
        <v>2026</v>
      </c>
      <c r="M4" s="134" t="s">
        <v>1</v>
      </c>
      <c r="N4" s="134" t="s">
        <v>2</v>
      </c>
    </row>
    <row r="5" spans="1:14" ht="15" customHeight="1">
      <c r="A5" s="63" t="s">
        <v>170</v>
      </c>
      <c r="B5" s="63"/>
      <c r="C5" s="63"/>
      <c r="D5" s="64">
        <v>121086.60112123001</v>
      </c>
      <c r="E5" s="64">
        <v>127026.41899999999</v>
      </c>
      <c r="F5" s="65">
        <v>5939.8178787699999</v>
      </c>
      <c r="G5" s="66">
        <v>4.9054300000000002E-2</v>
      </c>
      <c r="H5" s="67"/>
      <c r="I5" s="64">
        <v>10777.782994380001</v>
      </c>
      <c r="J5" s="68"/>
      <c r="K5" s="64">
        <v>25843.194226200001</v>
      </c>
      <c r="L5" s="64">
        <v>27511.134171670001</v>
      </c>
      <c r="M5" s="65">
        <v>1667.9399454700001</v>
      </c>
      <c r="N5" s="66">
        <v>6.4540780000000006E-2</v>
      </c>
    </row>
    <row r="6" spans="1:14" ht="15" customHeight="1">
      <c r="A6" s="69" t="s">
        <v>176</v>
      </c>
      <c r="B6" s="69"/>
      <c r="C6" s="69"/>
      <c r="D6" s="70">
        <v>12972.15852884</v>
      </c>
      <c r="E6" s="71">
        <v>13218.544</v>
      </c>
      <c r="F6" s="72">
        <v>246.38547116000001</v>
      </c>
      <c r="G6" s="73">
        <v>1.8993409999999999E-2</v>
      </c>
      <c r="H6" s="74"/>
      <c r="I6" s="71">
        <v>1287.19350181</v>
      </c>
      <c r="J6" s="75"/>
      <c r="K6" s="70">
        <v>2998.8028876899998</v>
      </c>
      <c r="L6" s="71">
        <v>2981.6032835000001</v>
      </c>
      <c r="M6" s="72">
        <v>-17.199604189999999</v>
      </c>
      <c r="N6" s="73">
        <v>-5.7354900000000002E-3</v>
      </c>
    </row>
    <row r="7" spans="1:14" ht="15" customHeight="1">
      <c r="A7" s="76"/>
      <c r="B7" s="77" t="s">
        <v>177</v>
      </c>
      <c r="C7" s="78"/>
      <c r="D7" s="79">
        <v>12632.53541233</v>
      </c>
      <c r="E7" s="79">
        <v>12755.205</v>
      </c>
      <c r="F7" s="80">
        <v>122.66958767</v>
      </c>
      <c r="G7" s="81">
        <v>9.7106099999999997E-3</v>
      </c>
      <c r="H7" s="82"/>
      <c r="I7" s="79">
        <v>1286.88749648</v>
      </c>
      <c r="J7" s="83"/>
      <c r="K7" s="79">
        <v>2998.3209160500001</v>
      </c>
      <c r="L7" s="79">
        <v>2981.0584434100001</v>
      </c>
      <c r="M7" s="80">
        <v>-17.262472639999999</v>
      </c>
      <c r="N7" s="81">
        <v>-5.7573800000000003E-3</v>
      </c>
    </row>
    <row r="8" spans="1:14" ht="15" customHeight="1">
      <c r="A8" s="76"/>
      <c r="B8" s="77" t="s">
        <v>178</v>
      </c>
      <c r="C8" s="78"/>
      <c r="D8" s="79">
        <v>339.62311650999999</v>
      </c>
      <c r="E8" s="79">
        <v>463.339</v>
      </c>
      <c r="F8" s="80">
        <v>123.71588349</v>
      </c>
      <c r="G8" s="81">
        <v>0.36427404000000002</v>
      </c>
      <c r="H8" s="82"/>
      <c r="I8" s="79">
        <v>0.30600533000000002</v>
      </c>
      <c r="J8" s="83"/>
      <c r="K8" s="79">
        <v>0.48197163999999998</v>
      </c>
      <c r="L8" s="79">
        <v>0.54484009</v>
      </c>
      <c r="M8" s="80">
        <v>6.2868450000000006E-2</v>
      </c>
      <c r="N8" s="81">
        <v>0.13044014000000001</v>
      </c>
    </row>
    <row r="9" spans="1:14" ht="15" customHeight="1">
      <c r="A9" s="76"/>
      <c r="B9" s="77"/>
      <c r="C9" s="78" t="s">
        <v>179</v>
      </c>
      <c r="D9" s="79">
        <v>71.994624020000003</v>
      </c>
      <c r="E9" s="79">
        <v>94.218999999999994</v>
      </c>
      <c r="F9" s="80">
        <v>22.224375980000001</v>
      </c>
      <c r="G9" s="81">
        <v>0.30869493999999997</v>
      </c>
      <c r="H9" s="82"/>
      <c r="I9" s="79">
        <v>3.4011479999999997E-2</v>
      </c>
      <c r="J9" s="83"/>
      <c r="K9" s="79">
        <v>4.3157849999999998E-2</v>
      </c>
      <c r="L9" s="79">
        <v>5.0345399999999998E-2</v>
      </c>
      <c r="M9" s="80">
        <v>7.18755E-3</v>
      </c>
      <c r="N9" s="81" t="s">
        <v>46</v>
      </c>
    </row>
    <row r="10" spans="1:14" ht="15" customHeight="1">
      <c r="A10" s="76"/>
      <c r="B10" s="77"/>
      <c r="C10" s="78" t="s">
        <v>180</v>
      </c>
      <c r="D10" s="79">
        <v>159.52519823</v>
      </c>
      <c r="E10" s="79">
        <v>191.65</v>
      </c>
      <c r="F10" s="80">
        <v>32.124801769999998</v>
      </c>
      <c r="G10" s="81">
        <v>0.20137759999999999</v>
      </c>
      <c r="H10" s="82"/>
      <c r="I10" s="79">
        <v>0.27174411999999998</v>
      </c>
      <c r="J10" s="83"/>
      <c r="K10" s="79">
        <v>0.44137591999999998</v>
      </c>
      <c r="L10" s="79">
        <v>0.49688294</v>
      </c>
      <c r="M10" s="80">
        <v>5.5507019999999997E-2</v>
      </c>
      <c r="N10" s="81">
        <v>0.12575906000000001</v>
      </c>
    </row>
    <row r="11" spans="1:14" ht="15" customHeight="1">
      <c r="A11" s="76"/>
      <c r="B11" s="77"/>
      <c r="C11" s="78" t="s">
        <v>181</v>
      </c>
      <c r="D11" s="79">
        <v>28.58650342</v>
      </c>
      <c r="E11" s="79">
        <v>66.692999999999998</v>
      </c>
      <c r="F11" s="80">
        <v>38.106496579999998</v>
      </c>
      <c r="G11" s="81">
        <v>1.3330240499999999</v>
      </c>
      <c r="H11" s="82"/>
      <c r="I11" s="79">
        <v>2.4972999999999998E-4</v>
      </c>
      <c r="J11" s="83"/>
      <c r="K11" s="79">
        <v>-2.5621300000000001E-3</v>
      </c>
      <c r="L11" s="79">
        <v>-2.3882500000000002E-3</v>
      </c>
      <c r="M11" s="80">
        <v>1.7388000000000001E-4</v>
      </c>
      <c r="N11" s="81" t="s">
        <v>46</v>
      </c>
    </row>
    <row r="12" spans="1:14" ht="15" customHeight="1">
      <c r="A12" s="76"/>
      <c r="B12" s="77"/>
      <c r="C12" s="78" t="s">
        <v>182</v>
      </c>
      <c r="D12" s="79">
        <v>79.516790839999999</v>
      </c>
      <c r="E12" s="79">
        <v>110.777</v>
      </c>
      <c r="F12" s="80">
        <v>31.260209159999999</v>
      </c>
      <c r="G12" s="81">
        <v>0.39312714999999998</v>
      </c>
      <c r="H12" s="82"/>
      <c r="I12" s="79">
        <v>0</v>
      </c>
      <c r="J12" s="83"/>
      <c r="K12" s="79">
        <v>0</v>
      </c>
      <c r="L12" s="79">
        <v>0</v>
      </c>
      <c r="M12" s="80">
        <v>0</v>
      </c>
      <c r="N12" s="81" t="s">
        <v>46</v>
      </c>
    </row>
    <row r="13" spans="1:14" ht="15" customHeight="1">
      <c r="A13" s="153" t="s">
        <v>70</v>
      </c>
      <c r="B13" s="153"/>
      <c r="C13" s="153"/>
      <c r="D13" s="70">
        <v>9341.7058713499991</v>
      </c>
      <c r="E13" s="70">
        <v>10580.23</v>
      </c>
      <c r="F13" s="154">
        <v>1238.52412865</v>
      </c>
      <c r="G13" s="109">
        <v>0.13258007999999999</v>
      </c>
      <c r="H13" s="74"/>
      <c r="I13" s="70">
        <v>757.75215424999999</v>
      </c>
      <c r="J13" s="75"/>
      <c r="K13" s="70">
        <v>1581.7400771600001</v>
      </c>
      <c r="L13" s="70">
        <v>2044.1743677500001</v>
      </c>
      <c r="M13" s="154">
        <v>462.43429058999999</v>
      </c>
      <c r="N13" s="109">
        <v>0.29235794999999998</v>
      </c>
    </row>
    <row r="14" spans="1:14" ht="15" customHeight="1">
      <c r="A14" s="76"/>
      <c r="B14" s="77" t="s">
        <v>70</v>
      </c>
      <c r="C14" s="78"/>
      <c r="D14" s="79">
        <v>7980.8990125600003</v>
      </c>
      <c r="E14" s="79">
        <v>8924.9979999999996</v>
      </c>
      <c r="F14" s="80">
        <v>944.09898743999997</v>
      </c>
      <c r="G14" s="81">
        <v>0.11829481999999999</v>
      </c>
      <c r="H14" s="82"/>
      <c r="I14" s="79">
        <v>597.66286504000004</v>
      </c>
      <c r="J14" s="83"/>
      <c r="K14" s="79">
        <v>1550.3456042600001</v>
      </c>
      <c r="L14" s="79">
        <v>1635.6380874399999</v>
      </c>
      <c r="M14" s="80">
        <v>85.292483180000005</v>
      </c>
      <c r="N14" s="81">
        <v>5.5015139999999997E-2</v>
      </c>
    </row>
    <row r="15" spans="1:14" ht="15" customHeight="1">
      <c r="A15" s="76"/>
      <c r="B15" s="77" t="s">
        <v>183</v>
      </c>
      <c r="C15" s="78"/>
      <c r="D15" s="79">
        <v>515.40242425999998</v>
      </c>
      <c r="E15" s="79">
        <v>616.01300000000003</v>
      </c>
      <c r="F15" s="80">
        <v>100.61057574</v>
      </c>
      <c r="G15" s="81">
        <v>0.19520779999999999</v>
      </c>
      <c r="H15" s="82"/>
      <c r="I15" s="79">
        <v>44.922455849999999</v>
      </c>
      <c r="J15" s="83"/>
      <c r="K15" s="79">
        <v>123.39922839</v>
      </c>
      <c r="L15" s="79">
        <v>134.11311787</v>
      </c>
      <c r="M15" s="80">
        <v>10.713889480000001</v>
      </c>
      <c r="N15" s="81">
        <v>8.6822990000000003E-2</v>
      </c>
    </row>
    <row r="16" spans="1:14" ht="15" customHeight="1">
      <c r="A16" s="76"/>
      <c r="B16" s="77" t="s">
        <v>184</v>
      </c>
      <c r="C16" s="78"/>
      <c r="D16" s="79">
        <v>719.80230979999999</v>
      </c>
      <c r="E16" s="79">
        <v>966.06299999999999</v>
      </c>
      <c r="F16" s="80">
        <v>246.2606902</v>
      </c>
      <c r="G16" s="81">
        <v>0.34212267000000002</v>
      </c>
      <c r="H16" s="82"/>
      <c r="I16" s="79">
        <v>115.03346878000001</v>
      </c>
      <c r="J16" s="83"/>
      <c r="K16" s="79">
        <v>-93.380976649999994</v>
      </c>
      <c r="L16" s="79">
        <v>273.51215143000002</v>
      </c>
      <c r="M16" s="80">
        <v>366.89312808</v>
      </c>
      <c r="N16" s="81" t="s">
        <v>46</v>
      </c>
    </row>
    <row r="17" spans="1:14" ht="15" customHeight="1">
      <c r="A17" s="76"/>
      <c r="B17" s="77" t="s">
        <v>178</v>
      </c>
      <c r="C17" s="78"/>
      <c r="D17" s="79">
        <v>95.863236299999997</v>
      </c>
      <c r="E17" s="79">
        <v>32.359000000000002</v>
      </c>
      <c r="F17" s="80">
        <v>-63.504236300000002</v>
      </c>
      <c r="G17" s="81">
        <v>-0.66244619999999999</v>
      </c>
      <c r="H17" s="82"/>
      <c r="I17" s="79">
        <v>0</v>
      </c>
      <c r="J17" s="83"/>
      <c r="K17" s="79">
        <v>1.0424199999999999</v>
      </c>
      <c r="L17" s="79">
        <v>0.459088</v>
      </c>
      <c r="M17" s="80">
        <v>-0.58333199999999996</v>
      </c>
      <c r="N17" s="81">
        <v>-0.55959402000000003</v>
      </c>
    </row>
    <row r="18" spans="1:14" ht="15" customHeight="1">
      <c r="A18" s="76"/>
      <c r="B18" s="77"/>
      <c r="C18" s="78" t="s">
        <v>185</v>
      </c>
      <c r="D18" s="79">
        <v>61.919747960000002</v>
      </c>
      <c r="E18" s="79">
        <v>27.100999999999999</v>
      </c>
      <c r="F18" s="80">
        <v>-34.818747960000003</v>
      </c>
      <c r="G18" s="81">
        <v>-0.56232057000000002</v>
      </c>
      <c r="H18" s="82"/>
      <c r="I18" s="79">
        <v>0</v>
      </c>
      <c r="J18" s="83"/>
      <c r="K18" s="79">
        <v>0.66800000000000004</v>
      </c>
      <c r="L18" s="79">
        <v>2.1999999999999999E-2</v>
      </c>
      <c r="M18" s="80">
        <v>-0.64600000000000002</v>
      </c>
      <c r="N18" s="81" t="s">
        <v>46</v>
      </c>
    </row>
    <row r="19" spans="1:14" ht="15" customHeight="1">
      <c r="A19" s="76"/>
      <c r="B19" s="77"/>
      <c r="C19" s="78" t="s">
        <v>182</v>
      </c>
      <c r="D19" s="79">
        <v>33.943488340000002</v>
      </c>
      <c r="E19" s="79">
        <v>5.258</v>
      </c>
      <c r="F19" s="80">
        <v>-28.685488339999999</v>
      </c>
      <c r="G19" s="81">
        <v>-0.84509546999999996</v>
      </c>
      <c r="H19" s="82"/>
      <c r="I19" s="79">
        <v>0</v>
      </c>
      <c r="J19" s="83"/>
      <c r="K19" s="79">
        <v>0.37441999999999998</v>
      </c>
      <c r="L19" s="79">
        <v>0.43708799999999998</v>
      </c>
      <c r="M19" s="80">
        <v>6.2668000000000001E-2</v>
      </c>
      <c r="N19" s="81">
        <v>0.16737353999999999</v>
      </c>
    </row>
    <row r="20" spans="1:14" ht="15" customHeight="1">
      <c r="A20" s="76"/>
      <c r="B20" s="77" t="s">
        <v>186</v>
      </c>
      <c r="C20" s="78"/>
      <c r="D20" s="79">
        <v>29.738888429999999</v>
      </c>
      <c r="E20" s="79">
        <v>40.796999999999997</v>
      </c>
      <c r="F20" s="80">
        <v>11.058111569999999</v>
      </c>
      <c r="G20" s="81">
        <v>0.37184011</v>
      </c>
      <c r="H20" s="82"/>
      <c r="I20" s="79">
        <v>0.13336458000000001</v>
      </c>
      <c r="J20" s="83"/>
      <c r="K20" s="79">
        <v>0.33380115999999999</v>
      </c>
      <c r="L20" s="79">
        <v>0.45192301000000001</v>
      </c>
      <c r="M20" s="80">
        <v>0.11812185</v>
      </c>
      <c r="N20" s="81">
        <v>0.35386889999999999</v>
      </c>
    </row>
    <row r="21" spans="1:14" ht="15" customHeight="1">
      <c r="A21" s="153" t="s">
        <v>187</v>
      </c>
      <c r="B21" s="153"/>
      <c r="C21" s="153"/>
      <c r="D21" s="70">
        <v>92558.368778920005</v>
      </c>
      <c r="E21" s="70">
        <v>95753.971000000005</v>
      </c>
      <c r="F21" s="154">
        <v>3195.6022210800002</v>
      </c>
      <c r="G21" s="109">
        <v>3.4525269999999997E-2</v>
      </c>
      <c r="H21" s="74"/>
      <c r="I21" s="70">
        <v>8163.5411436000004</v>
      </c>
      <c r="J21" s="75"/>
      <c r="K21" s="70">
        <v>19808.709507309999</v>
      </c>
      <c r="L21" s="70">
        <v>20857.206948800002</v>
      </c>
      <c r="M21" s="154">
        <v>1048.49744149</v>
      </c>
      <c r="N21" s="109">
        <v>5.293113E-2</v>
      </c>
    </row>
    <row r="22" spans="1:14" ht="15" customHeight="1">
      <c r="A22" s="76"/>
      <c r="B22" s="77" t="s">
        <v>188</v>
      </c>
      <c r="C22" s="78"/>
      <c r="D22" s="79">
        <v>92394.333035450007</v>
      </c>
      <c r="E22" s="79">
        <v>95687.900999999998</v>
      </c>
      <c r="F22" s="80">
        <v>3293.5679645499999</v>
      </c>
      <c r="G22" s="81">
        <v>3.5646860000000002E-2</v>
      </c>
      <c r="H22" s="82"/>
      <c r="I22" s="79">
        <v>8161.2993665599997</v>
      </c>
      <c r="J22" s="83"/>
      <c r="K22" s="79">
        <v>19802.51432789</v>
      </c>
      <c r="L22" s="79">
        <v>20848.297743679999</v>
      </c>
      <c r="M22" s="80">
        <v>1045.7834157899999</v>
      </c>
      <c r="N22" s="81">
        <v>5.2810639999999999E-2</v>
      </c>
    </row>
    <row r="23" spans="1:14" ht="15" customHeight="1">
      <c r="A23" s="76"/>
      <c r="B23" s="77" t="s">
        <v>184</v>
      </c>
      <c r="C23" s="78"/>
      <c r="D23" s="79">
        <v>26.005727820000001</v>
      </c>
      <c r="E23" s="79">
        <v>36.069000000000003</v>
      </c>
      <c r="F23" s="80">
        <v>10.06327218</v>
      </c>
      <c r="G23" s="81">
        <v>0.38696367999999998</v>
      </c>
      <c r="H23" s="82"/>
      <c r="I23" s="79">
        <v>2.2417770400000001</v>
      </c>
      <c r="J23" s="83"/>
      <c r="K23" s="79">
        <v>6.1951794199999997</v>
      </c>
      <c r="L23" s="79">
        <v>8.9092051199999993</v>
      </c>
      <c r="M23" s="80">
        <v>2.7140257000000001</v>
      </c>
      <c r="N23" s="81">
        <v>0.4380867</v>
      </c>
    </row>
    <row r="24" spans="1:14" ht="15" customHeight="1">
      <c r="A24" s="76"/>
      <c r="B24" s="77" t="s">
        <v>178</v>
      </c>
      <c r="C24" s="78"/>
      <c r="D24" s="79">
        <v>138.03001565</v>
      </c>
      <c r="E24" s="79">
        <v>30.001000000000001</v>
      </c>
      <c r="F24" s="80">
        <v>-108.02901565000001</v>
      </c>
      <c r="G24" s="81">
        <v>-0.78264871999999996</v>
      </c>
      <c r="H24" s="82"/>
      <c r="I24" s="79">
        <v>0</v>
      </c>
      <c r="J24" s="83"/>
      <c r="K24" s="79">
        <v>0</v>
      </c>
      <c r="L24" s="79">
        <v>0</v>
      </c>
      <c r="M24" s="80">
        <v>0</v>
      </c>
      <c r="N24" s="81" t="s">
        <v>46</v>
      </c>
    </row>
    <row r="25" spans="1:14" ht="15" customHeight="1">
      <c r="A25" s="76"/>
      <c r="B25" s="77"/>
      <c r="C25" s="78" t="s">
        <v>189</v>
      </c>
      <c r="D25" s="79">
        <v>138.03001565</v>
      </c>
      <c r="E25" s="79">
        <v>30.001000000000001</v>
      </c>
      <c r="F25" s="80">
        <v>-108.02901565000001</v>
      </c>
      <c r="G25" s="81">
        <v>-0.78264871999999996</v>
      </c>
      <c r="H25" s="82"/>
      <c r="I25" s="79">
        <v>0</v>
      </c>
      <c r="J25" s="83"/>
      <c r="K25" s="79">
        <v>0</v>
      </c>
      <c r="L25" s="79">
        <v>0</v>
      </c>
      <c r="M25" s="80">
        <v>0</v>
      </c>
      <c r="N25" s="81" t="s">
        <v>46</v>
      </c>
    </row>
    <row r="26" spans="1:14" ht="15" customHeight="1">
      <c r="A26" s="153" t="s">
        <v>190</v>
      </c>
      <c r="B26" s="153"/>
      <c r="C26" s="153"/>
      <c r="D26" s="70">
        <v>6214.3679421200004</v>
      </c>
      <c r="E26" s="70">
        <v>7473.674</v>
      </c>
      <c r="F26" s="154">
        <v>1259.30605788</v>
      </c>
      <c r="G26" s="109">
        <v>0.20264426999999999</v>
      </c>
      <c r="H26" s="74"/>
      <c r="I26" s="70">
        <v>569.29619472000002</v>
      </c>
      <c r="J26" s="75"/>
      <c r="K26" s="70">
        <v>1453.94175404</v>
      </c>
      <c r="L26" s="70">
        <v>1628.14957162</v>
      </c>
      <c r="M26" s="154">
        <v>174.20781758000001</v>
      </c>
      <c r="N26" s="109">
        <v>0.1198176</v>
      </c>
    </row>
    <row r="27" spans="1:14" ht="15" customHeight="1">
      <c r="A27" s="76"/>
      <c r="B27" s="77" t="s">
        <v>188</v>
      </c>
      <c r="C27" s="78"/>
      <c r="D27" s="79">
        <v>6204.3349168300001</v>
      </c>
      <c r="E27" s="79">
        <v>7442.9740000000002</v>
      </c>
      <c r="F27" s="80">
        <v>1238.63908317</v>
      </c>
      <c r="G27" s="81">
        <v>0.19964091</v>
      </c>
      <c r="H27" s="82"/>
      <c r="I27" s="79">
        <v>569.29619472000002</v>
      </c>
      <c r="J27" s="83"/>
      <c r="K27" s="79">
        <v>1453.94175404</v>
      </c>
      <c r="L27" s="79">
        <v>1628.14957162</v>
      </c>
      <c r="M27" s="80">
        <v>174.20781758000001</v>
      </c>
      <c r="N27" s="81">
        <v>0.1198176</v>
      </c>
    </row>
    <row r="28" spans="1:14" ht="15" customHeight="1">
      <c r="A28" s="84"/>
      <c r="B28" s="85" t="s">
        <v>184</v>
      </c>
      <c r="C28" s="86"/>
      <c r="D28" s="87">
        <v>10.033025289999999</v>
      </c>
      <c r="E28" s="87">
        <v>30.7</v>
      </c>
      <c r="F28" s="88">
        <v>20.666974710000002</v>
      </c>
      <c r="G28" s="89">
        <v>2.0598946100000002</v>
      </c>
      <c r="H28" s="90"/>
      <c r="I28" s="87">
        <v>0</v>
      </c>
      <c r="J28" s="91"/>
      <c r="K28" s="87">
        <v>0</v>
      </c>
      <c r="L28" s="87">
        <v>0</v>
      </c>
      <c r="M28" s="88">
        <v>0</v>
      </c>
      <c r="N28" s="89" t="s">
        <v>46</v>
      </c>
    </row>
    <row r="29" spans="1:14" ht="15" customHeight="1">
      <c r="A29" s="62" t="s">
        <v>57</v>
      </c>
      <c r="B29" s="62"/>
      <c r="C29" s="62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7DA4B-12BB-4377-9970-976A2058523B}">
  <dimension ref="A1:N25"/>
  <sheetViews>
    <sheetView showGridLines="0" workbookViewId="0"/>
  </sheetViews>
  <sheetFormatPr baseColWidth="10" defaultRowHeight="15.75"/>
  <cols>
    <col min="1" max="2" width="1.625" customWidth="1"/>
    <col min="3" max="3" width="44.875" customWidth="1"/>
    <col min="4" max="7" width="8.375" customWidth="1"/>
    <col min="8" max="8" width="2" customWidth="1"/>
    <col min="9" max="9" width="8.375" customWidth="1"/>
    <col min="10" max="10" width="2" customWidth="1"/>
    <col min="11" max="14" width="8.375" customWidth="1"/>
  </cols>
  <sheetData>
    <row r="1" spans="1:14">
      <c r="A1" s="30" t="s">
        <v>398</v>
      </c>
    </row>
    <row r="2" spans="1:14" ht="15" customHeight="1">
      <c r="A2" s="400" t="s">
        <v>175</v>
      </c>
      <c r="B2" s="400"/>
      <c r="C2" s="400"/>
      <c r="D2" s="403" t="s">
        <v>6</v>
      </c>
      <c r="E2" s="403"/>
      <c r="F2" s="403"/>
      <c r="G2" s="403"/>
      <c r="H2" s="131"/>
      <c r="I2" s="152" t="s">
        <v>7</v>
      </c>
      <c r="J2" s="131"/>
      <c r="K2" s="403" t="s">
        <v>8</v>
      </c>
      <c r="L2" s="403"/>
      <c r="M2" s="403"/>
      <c r="N2" s="403"/>
    </row>
    <row r="3" spans="1:14" ht="15" customHeight="1">
      <c r="A3" s="401"/>
      <c r="B3" s="401"/>
      <c r="C3" s="401"/>
      <c r="D3" s="131" t="s">
        <v>9</v>
      </c>
      <c r="E3" s="131" t="s">
        <v>10</v>
      </c>
      <c r="F3" s="404" t="s">
        <v>0</v>
      </c>
      <c r="G3" s="404"/>
      <c r="H3" s="132"/>
      <c r="I3" s="132" t="s">
        <v>11</v>
      </c>
      <c r="J3" s="132"/>
      <c r="K3" s="405" t="s">
        <v>12</v>
      </c>
      <c r="L3" s="405"/>
      <c r="M3" s="406" t="s">
        <v>0</v>
      </c>
      <c r="N3" s="406"/>
    </row>
    <row r="4" spans="1:14" ht="15" customHeight="1">
      <c r="A4" s="402"/>
      <c r="B4" s="402"/>
      <c r="C4" s="402"/>
      <c r="D4" s="133">
        <v>2025</v>
      </c>
      <c r="E4" s="133">
        <v>2026</v>
      </c>
      <c r="F4" s="134" t="s">
        <v>1</v>
      </c>
      <c r="G4" s="134" t="s">
        <v>2</v>
      </c>
      <c r="H4" s="133"/>
      <c r="I4" s="135">
        <v>2026</v>
      </c>
      <c r="J4" s="135"/>
      <c r="K4" s="133">
        <v>2025</v>
      </c>
      <c r="L4" s="133">
        <v>2026</v>
      </c>
      <c r="M4" s="134" t="s">
        <v>1</v>
      </c>
      <c r="N4" s="134" t="s">
        <v>2</v>
      </c>
    </row>
    <row r="5" spans="1:14" ht="15" customHeight="1">
      <c r="A5" s="63" t="s">
        <v>171</v>
      </c>
      <c r="B5" s="63"/>
      <c r="C5" s="63"/>
      <c r="D5" s="64">
        <v>106832.24103172</v>
      </c>
      <c r="E5" s="64">
        <v>107282.62699999999</v>
      </c>
      <c r="F5" s="65">
        <v>450.38596827999999</v>
      </c>
      <c r="G5" s="66">
        <v>4.2158200000000003E-3</v>
      </c>
      <c r="H5" s="67"/>
      <c r="I5" s="64">
        <v>6466.7750669899997</v>
      </c>
      <c r="J5" s="68"/>
      <c r="K5" s="64">
        <v>22175.101742549999</v>
      </c>
      <c r="L5" s="64">
        <v>24062.236191159998</v>
      </c>
      <c r="M5" s="65">
        <v>1887.1344486099999</v>
      </c>
      <c r="N5" s="66">
        <v>8.5101499999999997E-2</v>
      </c>
    </row>
    <row r="6" spans="1:14" ht="15" customHeight="1">
      <c r="A6" s="69" t="s">
        <v>192</v>
      </c>
      <c r="B6" s="69"/>
      <c r="C6" s="69"/>
      <c r="D6" s="70">
        <v>104861.73392073999</v>
      </c>
      <c r="E6" s="71">
        <v>105394.571</v>
      </c>
      <c r="F6" s="72">
        <v>532.83707926</v>
      </c>
      <c r="G6" s="73">
        <v>5.0813300000000002E-3</v>
      </c>
      <c r="H6" s="74"/>
      <c r="I6" s="71">
        <v>6433.6896310900001</v>
      </c>
      <c r="J6" s="75"/>
      <c r="K6" s="70">
        <v>22095.301657209999</v>
      </c>
      <c r="L6" s="71">
        <v>23992.148965839999</v>
      </c>
      <c r="M6" s="72">
        <v>1896.84730863</v>
      </c>
      <c r="N6" s="73">
        <v>8.5848450000000007E-2</v>
      </c>
    </row>
    <row r="7" spans="1:14" ht="15" customHeight="1">
      <c r="A7" s="76"/>
      <c r="B7" s="77" t="s">
        <v>90</v>
      </c>
      <c r="C7" s="78"/>
      <c r="D7" s="79">
        <v>120469.69519519</v>
      </c>
      <c r="E7" s="79">
        <v>122144.01</v>
      </c>
      <c r="F7" s="80">
        <v>1674.3148048099999</v>
      </c>
      <c r="G7" s="81">
        <v>1.3898219999999999E-2</v>
      </c>
      <c r="H7" s="82"/>
      <c r="I7" s="79">
        <v>6707.5118172100001</v>
      </c>
      <c r="J7" s="83"/>
      <c r="K7" s="79">
        <v>26470.067069050001</v>
      </c>
      <c r="L7" s="79">
        <v>28299.08002641</v>
      </c>
      <c r="M7" s="80">
        <v>1829.01295736</v>
      </c>
      <c r="N7" s="81">
        <v>6.9097409999999998E-2</v>
      </c>
    </row>
    <row r="8" spans="1:14" ht="15" customHeight="1">
      <c r="A8" s="76"/>
      <c r="B8" s="77" t="s">
        <v>91</v>
      </c>
      <c r="C8" s="78"/>
      <c r="D8" s="79">
        <v>-45942.766984269998</v>
      </c>
      <c r="E8" s="79">
        <v>-47820.646999999997</v>
      </c>
      <c r="F8" s="80">
        <v>-1877.88001573</v>
      </c>
      <c r="G8" s="81">
        <v>4.087433E-2</v>
      </c>
      <c r="H8" s="82"/>
      <c r="I8" s="79">
        <v>-3231.0079541199998</v>
      </c>
      <c r="J8" s="83"/>
      <c r="K8" s="79">
        <v>-11076.72395512</v>
      </c>
      <c r="L8" s="79">
        <v>-12120.19517119</v>
      </c>
      <c r="M8" s="80">
        <v>-1043.4712160700001</v>
      </c>
      <c r="N8" s="81">
        <v>9.4203960000000003E-2</v>
      </c>
    </row>
    <row r="9" spans="1:14" ht="15" customHeight="1">
      <c r="A9" s="76"/>
      <c r="B9" s="77" t="s">
        <v>92</v>
      </c>
      <c r="C9" s="78"/>
      <c r="D9" s="79">
        <v>18741.83860961</v>
      </c>
      <c r="E9" s="79">
        <v>19091.776999999998</v>
      </c>
      <c r="F9" s="80">
        <v>349.93839039</v>
      </c>
      <c r="G9" s="81">
        <v>1.8671509999999999E-2</v>
      </c>
      <c r="H9" s="82"/>
      <c r="I9" s="79">
        <v>1356.0891919000001</v>
      </c>
      <c r="J9" s="83"/>
      <c r="K9" s="79">
        <v>4121.2136756800001</v>
      </c>
      <c r="L9" s="79">
        <v>4228.5590645000002</v>
      </c>
      <c r="M9" s="80">
        <v>107.34538882</v>
      </c>
      <c r="N9" s="81">
        <v>2.6047029999999999E-2</v>
      </c>
    </row>
    <row r="10" spans="1:14" ht="15" customHeight="1">
      <c r="A10" s="76"/>
      <c r="B10" s="76"/>
      <c r="C10" s="78" t="s">
        <v>93</v>
      </c>
      <c r="D10" s="79">
        <v>9813.4983847300009</v>
      </c>
      <c r="E10" s="79">
        <v>9978.5619999999999</v>
      </c>
      <c r="F10" s="80">
        <v>165.06361527000001</v>
      </c>
      <c r="G10" s="81">
        <v>1.6820060000000001E-2</v>
      </c>
      <c r="H10" s="82"/>
      <c r="I10" s="79">
        <v>747.90760952000005</v>
      </c>
      <c r="J10" s="83"/>
      <c r="K10" s="79">
        <v>2179.6343276699999</v>
      </c>
      <c r="L10" s="79">
        <v>2241.2416973099998</v>
      </c>
      <c r="M10" s="80">
        <v>61.607369640000002</v>
      </c>
      <c r="N10" s="81">
        <v>2.8264999999999998E-2</v>
      </c>
    </row>
    <row r="11" spans="1:14" ht="15" customHeight="1">
      <c r="A11" s="76"/>
      <c r="B11" s="76"/>
      <c r="C11" s="78" t="s">
        <v>94</v>
      </c>
      <c r="D11" s="79">
        <v>8857.4104719000006</v>
      </c>
      <c r="E11" s="79">
        <v>9042.5939999999991</v>
      </c>
      <c r="F11" s="80">
        <v>185.18352809999999</v>
      </c>
      <c r="G11" s="81">
        <v>2.0907189999999999E-2</v>
      </c>
      <c r="H11" s="82"/>
      <c r="I11" s="79">
        <v>602.77810037999996</v>
      </c>
      <c r="J11" s="83"/>
      <c r="K11" s="79">
        <v>1925.3724508299999</v>
      </c>
      <c r="L11" s="79">
        <v>1970.81463336</v>
      </c>
      <c r="M11" s="80">
        <v>45.442182529999997</v>
      </c>
      <c r="N11" s="81">
        <v>2.3601759999999999E-2</v>
      </c>
    </row>
    <row r="12" spans="1:14" ht="15" customHeight="1">
      <c r="A12" s="76"/>
      <c r="B12" s="76"/>
      <c r="C12" s="78" t="s">
        <v>95</v>
      </c>
      <c r="D12" s="79">
        <v>70.929752980000004</v>
      </c>
      <c r="E12" s="79">
        <v>70.620999999999995</v>
      </c>
      <c r="F12" s="80">
        <v>-0.30875298000000001</v>
      </c>
      <c r="G12" s="81">
        <v>-4.3529399999999996E-3</v>
      </c>
      <c r="H12" s="82"/>
      <c r="I12" s="79">
        <v>5.4034820000000003</v>
      </c>
      <c r="J12" s="83"/>
      <c r="K12" s="79">
        <v>16.206897179999999</v>
      </c>
      <c r="L12" s="79">
        <v>16.50273383</v>
      </c>
      <c r="M12" s="80">
        <v>0.29583664999999998</v>
      </c>
      <c r="N12" s="81">
        <v>1.8253749999999999E-2</v>
      </c>
    </row>
    <row r="13" spans="1:14" ht="15" customHeight="1">
      <c r="A13" s="76"/>
      <c r="B13" s="77" t="s">
        <v>96</v>
      </c>
      <c r="C13" s="78"/>
      <c r="D13" s="79">
        <v>812.84099176999996</v>
      </c>
      <c r="E13" s="79">
        <v>935.39300000000003</v>
      </c>
      <c r="F13" s="80">
        <v>122.55200823</v>
      </c>
      <c r="G13" s="81">
        <v>0.15076997</v>
      </c>
      <c r="H13" s="82"/>
      <c r="I13" s="79">
        <v>50.893527200000001</v>
      </c>
      <c r="J13" s="83"/>
      <c r="K13" s="79">
        <v>138.00078335000001</v>
      </c>
      <c r="L13" s="79">
        <v>162.70899263999999</v>
      </c>
      <c r="M13" s="80">
        <v>24.708209289999999</v>
      </c>
      <c r="N13" s="81">
        <v>0.17904397999999999</v>
      </c>
    </row>
    <row r="14" spans="1:14" ht="15" customHeight="1">
      <c r="A14" s="76"/>
      <c r="B14" s="77" t="s">
        <v>97</v>
      </c>
      <c r="C14" s="78"/>
      <c r="D14" s="79">
        <v>1671.4232135100001</v>
      </c>
      <c r="E14" s="79">
        <v>1769.2550000000001</v>
      </c>
      <c r="F14" s="80">
        <v>97.831786489999999</v>
      </c>
      <c r="G14" s="81">
        <v>5.8532029999999999E-2</v>
      </c>
      <c r="H14" s="82"/>
      <c r="I14" s="79">
        <v>126.18092381</v>
      </c>
      <c r="J14" s="83"/>
      <c r="K14" s="79">
        <v>390.55716802000001</v>
      </c>
      <c r="L14" s="79">
        <v>413.50519787000002</v>
      </c>
      <c r="M14" s="80">
        <v>22.948029850000001</v>
      </c>
      <c r="N14" s="81">
        <v>5.8757160000000003E-2</v>
      </c>
    </row>
    <row r="15" spans="1:14" ht="15" customHeight="1">
      <c r="A15" s="76"/>
      <c r="B15" s="77" t="s">
        <v>98</v>
      </c>
      <c r="C15" s="78"/>
      <c r="D15" s="79">
        <v>7657.4934459699998</v>
      </c>
      <c r="E15" s="79">
        <v>8824.0679999999993</v>
      </c>
      <c r="F15" s="80">
        <v>1166.5745540299999</v>
      </c>
      <c r="G15" s="81">
        <v>0.15234418</v>
      </c>
      <c r="H15" s="82"/>
      <c r="I15" s="79">
        <v>1411.5816957699999</v>
      </c>
      <c r="J15" s="83"/>
      <c r="K15" s="79">
        <v>1926.2313790999999</v>
      </c>
      <c r="L15" s="79">
        <v>2939.55967276</v>
      </c>
      <c r="M15" s="80">
        <v>1013.32829366</v>
      </c>
      <c r="N15" s="81">
        <v>0.52606779000000004</v>
      </c>
    </row>
    <row r="16" spans="1:14" ht="15" customHeight="1">
      <c r="A16" s="76"/>
      <c r="B16" s="76"/>
      <c r="C16" s="78" t="s">
        <v>99</v>
      </c>
      <c r="D16" s="79">
        <v>593.51516895999998</v>
      </c>
      <c r="E16" s="79">
        <v>1362.6020000000001</v>
      </c>
      <c r="F16" s="80">
        <v>769.08683103999999</v>
      </c>
      <c r="G16" s="81">
        <v>1.29581664</v>
      </c>
      <c r="H16" s="82"/>
      <c r="I16" s="79">
        <v>662.15145637000001</v>
      </c>
      <c r="J16" s="83"/>
      <c r="K16" s="79">
        <v>161.45996213000001</v>
      </c>
      <c r="L16" s="79">
        <v>692.95403407000003</v>
      </c>
      <c r="M16" s="80">
        <v>531.49407194000003</v>
      </c>
      <c r="N16" s="81">
        <v>3.2918010400000002</v>
      </c>
    </row>
    <row r="17" spans="1:14" ht="15" customHeight="1">
      <c r="A17" s="76"/>
      <c r="B17" s="76"/>
      <c r="C17" s="78" t="s">
        <v>100</v>
      </c>
      <c r="D17" s="79">
        <v>2059.96883703</v>
      </c>
      <c r="E17" s="79">
        <v>2305.9430000000002</v>
      </c>
      <c r="F17" s="80">
        <v>245.97416297000001</v>
      </c>
      <c r="G17" s="81">
        <v>0.11940674</v>
      </c>
      <c r="H17" s="82"/>
      <c r="I17" s="79">
        <v>382.62878906999998</v>
      </c>
      <c r="J17" s="83"/>
      <c r="K17" s="79">
        <v>996.52070672000002</v>
      </c>
      <c r="L17" s="79">
        <v>1430.8546102400001</v>
      </c>
      <c r="M17" s="80">
        <v>434.33390351999998</v>
      </c>
      <c r="N17" s="81">
        <v>0.43585035</v>
      </c>
    </row>
    <row r="18" spans="1:14" ht="15" customHeight="1">
      <c r="A18" s="76"/>
      <c r="B18" s="76"/>
      <c r="C18" s="78" t="s">
        <v>101</v>
      </c>
      <c r="D18" s="79">
        <v>651.43920542000001</v>
      </c>
      <c r="E18" s="79">
        <v>722.43200000000002</v>
      </c>
      <c r="F18" s="80">
        <v>70.992794579999995</v>
      </c>
      <c r="G18" s="81">
        <v>0.10897838999999999</v>
      </c>
      <c r="H18" s="82"/>
      <c r="I18" s="79">
        <v>33.535521770000003</v>
      </c>
      <c r="J18" s="83"/>
      <c r="K18" s="79">
        <v>89.800153769999994</v>
      </c>
      <c r="L18" s="79">
        <v>80.084507889999998</v>
      </c>
      <c r="M18" s="80">
        <v>-9.7156458800000003</v>
      </c>
      <c r="N18" s="81">
        <v>-0.10819186</v>
      </c>
    </row>
    <row r="19" spans="1:14" ht="15" customHeight="1">
      <c r="A19" s="76"/>
      <c r="B19" s="76"/>
      <c r="C19" s="78" t="s">
        <v>102</v>
      </c>
      <c r="D19" s="79">
        <v>319.27253889000002</v>
      </c>
      <c r="E19" s="79">
        <v>324.14999999999998</v>
      </c>
      <c r="F19" s="80">
        <v>4.8774611099999996</v>
      </c>
      <c r="G19" s="81">
        <v>1.527679E-2</v>
      </c>
      <c r="H19" s="82"/>
      <c r="I19" s="79">
        <v>32.25727715</v>
      </c>
      <c r="J19" s="83"/>
      <c r="K19" s="79">
        <v>77.388600210000007</v>
      </c>
      <c r="L19" s="79">
        <v>75.707908900000007</v>
      </c>
      <c r="M19" s="80">
        <v>-1.68069131</v>
      </c>
      <c r="N19" s="81">
        <v>-2.171756E-2</v>
      </c>
    </row>
    <row r="20" spans="1:14" ht="15" customHeight="1">
      <c r="A20" s="76"/>
      <c r="B20" s="76"/>
      <c r="C20" s="78" t="s">
        <v>103</v>
      </c>
      <c r="D20" s="79">
        <v>3495.9179257300002</v>
      </c>
      <c r="E20" s="79">
        <v>3569.7730000000001</v>
      </c>
      <c r="F20" s="80">
        <v>73.855074270000003</v>
      </c>
      <c r="G20" s="81">
        <v>2.112609E-2</v>
      </c>
      <c r="H20" s="82"/>
      <c r="I20" s="79">
        <v>247.2568421</v>
      </c>
      <c r="J20" s="83"/>
      <c r="K20" s="79">
        <v>470.51938689000002</v>
      </c>
      <c r="L20" s="79">
        <v>535.06209787</v>
      </c>
      <c r="M20" s="80">
        <v>64.542710979999995</v>
      </c>
      <c r="N20" s="81">
        <v>0.13717333000000001</v>
      </c>
    </row>
    <row r="21" spans="1:14" ht="15" customHeight="1">
      <c r="A21" s="76"/>
      <c r="B21" s="76"/>
      <c r="C21" s="78" t="s">
        <v>104</v>
      </c>
      <c r="D21" s="79">
        <v>537.37976993999996</v>
      </c>
      <c r="E21" s="79">
        <v>539.16800000000001</v>
      </c>
      <c r="F21" s="80">
        <v>1.7882300600000001</v>
      </c>
      <c r="G21" s="81">
        <v>3.32768E-3</v>
      </c>
      <c r="H21" s="82"/>
      <c r="I21" s="79">
        <v>53.751809309999999</v>
      </c>
      <c r="J21" s="83"/>
      <c r="K21" s="79">
        <v>130.54256938</v>
      </c>
      <c r="L21" s="79">
        <v>124.89651379</v>
      </c>
      <c r="M21" s="80">
        <v>-5.6460555899999996</v>
      </c>
      <c r="N21" s="81">
        <v>-4.3250690000000001E-2</v>
      </c>
    </row>
    <row r="22" spans="1:14" ht="15" customHeight="1">
      <c r="A22" s="76"/>
      <c r="B22" s="77" t="s">
        <v>71</v>
      </c>
      <c r="C22" s="78"/>
      <c r="D22" s="79">
        <v>5.6565133999999997</v>
      </c>
      <c r="E22" s="79">
        <v>9.968</v>
      </c>
      <c r="F22" s="80">
        <v>4.3114866000000003</v>
      </c>
      <c r="G22" s="81">
        <v>0.76221627999999997</v>
      </c>
      <c r="H22" s="82"/>
      <c r="I22" s="79">
        <v>7.3483494900000004</v>
      </c>
      <c r="J22" s="83"/>
      <c r="K22" s="79">
        <v>0.52018014999999995</v>
      </c>
      <c r="L22" s="79">
        <v>7.6315954899999996</v>
      </c>
      <c r="M22" s="80">
        <v>7.1114153399999998</v>
      </c>
      <c r="N22" s="81" t="s">
        <v>46</v>
      </c>
    </row>
    <row r="23" spans="1:14" ht="15" customHeight="1">
      <c r="A23" s="76"/>
      <c r="B23" s="77" t="s">
        <v>193</v>
      </c>
      <c r="C23" s="78"/>
      <c r="D23" s="79">
        <v>1445.5529355599999</v>
      </c>
      <c r="E23" s="79">
        <v>440.74700000000001</v>
      </c>
      <c r="F23" s="80">
        <v>-1004.80593556</v>
      </c>
      <c r="G23" s="81">
        <v>-0.69510145000000001</v>
      </c>
      <c r="H23" s="82"/>
      <c r="I23" s="79">
        <v>5.0920798300000003</v>
      </c>
      <c r="J23" s="83"/>
      <c r="K23" s="79">
        <v>125.43535697999999</v>
      </c>
      <c r="L23" s="79">
        <v>61.299587359999997</v>
      </c>
      <c r="M23" s="80">
        <v>-64.135769620000005</v>
      </c>
      <c r="N23" s="81">
        <v>-0.51130534999999999</v>
      </c>
    </row>
    <row r="24" spans="1:14" ht="15" customHeight="1">
      <c r="A24" s="69" t="s">
        <v>194</v>
      </c>
      <c r="B24" s="69"/>
      <c r="C24" s="69"/>
      <c r="D24" s="71">
        <v>1970.5071109800001</v>
      </c>
      <c r="E24" s="71">
        <v>1888.056</v>
      </c>
      <c r="F24" s="72">
        <v>-82.451110979999996</v>
      </c>
      <c r="G24" s="73">
        <v>-4.1842579999999997E-2</v>
      </c>
      <c r="H24" s="74"/>
      <c r="I24" s="71">
        <v>33.0854359</v>
      </c>
      <c r="J24" s="75"/>
      <c r="K24" s="71">
        <v>79.800085339999995</v>
      </c>
      <c r="L24" s="71">
        <v>70.087225320000002</v>
      </c>
      <c r="M24" s="72">
        <v>-9.7128600200000008</v>
      </c>
      <c r="N24" s="73">
        <v>-0.12171491</v>
      </c>
    </row>
    <row r="25" spans="1:14" ht="15" customHeight="1">
      <c r="A25" s="62" t="s">
        <v>57</v>
      </c>
      <c r="B25" s="62"/>
      <c r="C25" s="62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</sheetData>
  <mergeCells count="6">
    <mergeCell ref="A2:C4"/>
    <mergeCell ref="D2:G2"/>
    <mergeCell ref="K2:N2"/>
    <mergeCell ref="F3:G3"/>
    <mergeCell ref="K3:L3"/>
    <mergeCell ref="M3:N3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4E776-FCC9-4EBE-9894-7E19AE04F256}">
  <dimension ref="A1:O75"/>
  <sheetViews>
    <sheetView showGridLines="0" workbookViewId="0"/>
  </sheetViews>
  <sheetFormatPr baseColWidth="10" defaultRowHeight="15.75"/>
  <cols>
    <col min="1" max="3" width="1.625" customWidth="1"/>
    <col min="4" max="4" width="44.875" customWidth="1"/>
    <col min="5" max="8" width="8.375" customWidth="1"/>
    <col min="9" max="9" width="2" customWidth="1"/>
    <col min="10" max="10" width="8.375" customWidth="1"/>
    <col min="11" max="11" width="2" customWidth="1"/>
    <col min="12" max="15" width="8.375" customWidth="1"/>
  </cols>
  <sheetData>
    <row r="1" spans="1:15">
      <c r="A1" s="30" t="s">
        <v>399</v>
      </c>
    </row>
    <row r="2" spans="1:15" ht="15" customHeight="1">
      <c r="A2" s="400" t="s">
        <v>175</v>
      </c>
      <c r="B2" s="400"/>
      <c r="C2" s="400"/>
      <c r="D2" s="400"/>
      <c r="E2" s="403" t="s">
        <v>6</v>
      </c>
      <c r="F2" s="403"/>
      <c r="G2" s="403"/>
      <c r="H2" s="403"/>
      <c r="I2" s="131"/>
      <c r="J2" s="152" t="s">
        <v>7</v>
      </c>
      <c r="K2" s="131"/>
      <c r="L2" s="403" t="s">
        <v>8</v>
      </c>
      <c r="M2" s="403"/>
      <c r="N2" s="403"/>
      <c r="O2" s="403"/>
    </row>
    <row r="3" spans="1:15" ht="15" customHeight="1">
      <c r="A3" s="401"/>
      <c r="B3" s="401"/>
      <c r="C3" s="401"/>
      <c r="D3" s="401"/>
      <c r="E3" s="131" t="s">
        <v>9</v>
      </c>
      <c r="F3" s="131" t="s">
        <v>10</v>
      </c>
      <c r="G3" s="404" t="s">
        <v>0</v>
      </c>
      <c r="H3" s="404"/>
      <c r="I3" s="132"/>
      <c r="J3" s="132" t="s">
        <v>11</v>
      </c>
      <c r="K3" s="132"/>
      <c r="L3" s="405" t="s">
        <v>12</v>
      </c>
      <c r="M3" s="405"/>
      <c r="N3" s="406" t="s">
        <v>0</v>
      </c>
      <c r="O3" s="406"/>
    </row>
    <row r="4" spans="1:15" ht="15" customHeight="1">
      <c r="A4" s="402"/>
      <c r="B4" s="402"/>
      <c r="C4" s="402"/>
      <c r="D4" s="402"/>
      <c r="E4" s="133">
        <v>2025</v>
      </c>
      <c r="F4" s="133">
        <v>2026</v>
      </c>
      <c r="G4" s="134" t="s">
        <v>1</v>
      </c>
      <c r="H4" s="134" t="s">
        <v>2</v>
      </c>
      <c r="I4" s="133"/>
      <c r="J4" s="135">
        <v>2026</v>
      </c>
      <c r="K4" s="135"/>
      <c r="L4" s="133">
        <v>2025</v>
      </c>
      <c r="M4" s="133">
        <v>2026</v>
      </c>
      <c r="N4" s="134" t="s">
        <v>1</v>
      </c>
      <c r="O4" s="134" t="s">
        <v>2</v>
      </c>
    </row>
    <row r="5" spans="1:15" ht="15" customHeight="1">
      <c r="A5" s="63" t="s">
        <v>107</v>
      </c>
      <c r="B5" s="63"/>
      <c r="C5" s="63"/>
      <c r="D5" s="63"/>
      <c r="E5" s="64">
        <v>120469.68456819</v>
      </c>
      <c r="F5" s="64">
        <v>122144</v>
      </c>
      <c r="G5" s="65">
        <v>1674.3154318100001</v>
      </c>
      <c r="H5" s="66">
        <v>1.3898229999999999E-2</v>
      </c>
      <c r="I5" s="67"/>
      <c r="J5" s="64">
        <v>6707.5112317100002</v>
      </c>
      <c r="K5" s="68"/>
      <c r="L5" s="64">
        <v>26410.065231050001</v>
      </c>
      <c r="M5" s="64">
        <v>28299.07855441</v>
      </c>
      <c r="N5" s="65">
        <v>1889.01332336</v>
      </c>
      <c r="O5" s="66">
        <v>7.1526259999999994E-2</v>
      </c>
    </row>
    <row r="6" spans="1:15" ht="15" customHeight="1">
      <c r="A6" s="92"/>
      <c r="B6" s="92" t="s">
        <v>108</v>
      </c>
      <c r="C6" s="93"/>
      <c r="D6" s="92"/>
      <c r="E6" s="94">
        <v>0</v>
      </c>
      <c r="F6" s="94">
        <v>0</v>
      </c>
      <c r="G6" s="95">
        <v>0</v>
      </c>
      <c r="H6" s="96" t="s">
        <v>46</v>
      </c>
      <c r="I6" s="18"/>
      <c r="J6" s="47">
        <v>0</v>
      </c>
      <c r="K6" s="18"/>
      <c r="L6" s="94">
        <v>0</v>
      </c>
      <c r="M6" s="94">
        <v>0</v>
      </c>
      <c r="N6" s="95">
        <v>0</v>
      </c>
      <c r="O6" s="96" t="s">
        <v>46</v>
      </c>
    </row>
    <row r="7" spans="1:15" ht="15" customHeight="1">
      <c r="A7" s="97" t="s">
        <v>109</v>
      </c>
      <c r="B7" s="97"/>
      <c r="C7" s="63"/>
      <c r="D7" s="97"/>
      <c r="E7" s="64">
        <v>120469.68456819</v>
      </c>
      <c r="F7" s="64">
        <v>122144</v>
      </c>
      <c r="G7" s="65">
        <v>1674.3154318100001</v>
      </c>
      <c r="H7" s="66">
        <v>1.3898229999999999E-2</v>
      </c>
      <c r="I7" s="67"/>
      <c r="J7" s="64">
        <v>6707.5112317100002</v>
      </c>
      <c r="K7" s="68"/>
      <c r="L7" s="64">
        <v>26410.065231050001</v>
      </c>
      <c r="M7" s="64">
        <v>28299.07855441</v>
      </c>
      <c r="N7" s="65">
        <v>1889.01332336</v>
      </c>
      <c r="O7" s="66">
        <v>7.1526259999999994E-2</v>
      </c>
    </row>
    <row r="8" spans="1:15" ht="5.25" customHeight="1">
      <c r="A8" s="98"/>
      <c r="B8" s="98"/>
      <c r="C8" s="98"/>
      <c r="D8" s="98"/>
      <c r="E8" s="99"/>
      <c r="F8" s="99"/>
      <c r="G8" s="100"/>
      <c r="H8" s="101"/>
      <c r="I8" s="67"/>
      <c r="J8" s="99"/>
      <c r="K8" s="68"/>
      <c r="L8" s="99"/>
      <c r="M8" s="99"/>
      <c r="N8" s="100"/>
      <c r="O8" s="101"/>
    </row>
    <row r="9" spans="1:15" ht="15" customHeight="1">
      <c r="A9" s="98"/>
      <c r="B9" s="69" t="s">
        <v>110</v>
      </c>
      <c r="C9" s="102"/>
      <c r="D9" s="69"/>
      <c r="E9" s="71">
        <v>118970.83509932</v>
      </c>
      <c r="F9" s="71">
        <v>120500</v>
      </c>
      <c r="G9" s="72">
        <v>1529.1649006800001</v>
      </c>
      <c r="H9" s="103">
        <v>1.285328E-2</v>
      </c>
      <c r="I9" s="104"/>
      <c r="J9" s="71">
        <v>6317.1872087800002</v>
      </c>
      <c r="K9" s="105"/>
      <c r="L9" s="71">
        <v>26091.33994962</v>
      </c>
      <c r="M9" s="71">
        <v>27925.761633769998</v>
      </c>
      <c r="N9" s="72">
        <v>1834.4216841499999</v>
      </c>
      <c r="O9" s="103">
        <v>7.0307679999999997E-2</v>
      </c>
    </row>
    <row r="10" spans="1:15" ht="15" customHeight="1">
      <c r="A10" s="106"/>
      <c r="B10" s="107"/>
      <c r="C10" s="69" t="s">
        <v>111</v>
      </c>
      <c r="D10" s="108"/>
      <c r="E10" s="70">
        <v>62744.921153650001</v>
      </c>
      <c r="F10" s="70">
        <v>62492.1</v>
      </c>
      <c r="G10" s="72">
        <v>-252.82115365000001</v>
      </c>
      <c r="H10" s="109">
        <v>-4.0293500000000001E-3</v>
      </c>
      <c r="I10" s="74"/>
      <c r="J10" s="71">
        <v>1688.17249685</v>
      </c>
      <c r="K10" s="75"/>
      <c r="L10" s="70">
        <v>12108.4327354</v>
      </c>
      <c r="M10" s="70">
        <v>13134.978822540001</v>
      </c>
      <c r="N10" s="72">
        <v>1026.5460871400001</v>
      </c>
      <c r="O10" s="109">
        <v>8.4779439999999998E-2</v>
      </c>
    </row>
    <row r="11" spans="1:15" ht="15" customHeight="1">
      <c r="A11" s="110"/>
      <c r="B11" s="110"/>
      <c r="C11" s="110"/>
      <c r="D11" s="110" t="s">
        <v>112</v>
      </c>
      <c r="E11" s="79">
        <v>5287.5645996800004</v>
      </c>
      <c r="F11" s="79">
        <v>4600</v>
      </c>
      <c r="G11" s="80">
        <v>-687.56459968000001</v>
      </c>
      <c r="H11" s="81">
        <v>-0.13003427000000001</v>
      </c>
      <c r="I11" s="82"/>
      <c r="J11" s="79">
        <v>-1653.3687091100001</v>
      </c>
      <c r="K11" s="83"/>
      <c r="L11" s="79">
        <v>243.54250085999999</v>
      </c>
      <c r="M11" s="79">
        <v>-167.07548624</v>
      </c>
      <c r="N11" s="80">
        <v>-410.61798709999999</v>
      </c>
      <c r="O11" s="81" t="s">
        <v>46</v>
      </c>
    </row>
    <row r="12" spans="1:15" ht="15" customHeight="1">
      <c r="A12" s="110"/>
      <c r="B12" s="110"/>
      <c r="C12" s="110"/>
      <c r="D12" s="110" t="s">
        <v>113</v>
      </c>
      <c r="E12" s="79">
        <v>37848.640355260002</v>
      </c>
      <c r="F12" s="79">
        <v>38900</v>
      </c>
      <c r="G12" s="80">
        <v>1051.35964474</v>
      </c>
      <c r="H12" s="81">
        <v>2.7778000000000001E-2</v>
      </c>
      <c r="I12" s="82"/>
      <c r="J12" s="79">
        <v>3094.0527041999999</v>
      </c>
      <c r="K12" s="83"/>
      <c r="L12" s="79">
        <v>8733.2585476000004</v>
      </c>
      <c r="M12" s="79">
        <v>10050.88719768</v>
      </c>
      <c r="N12" s="80">
        <v>1317.6286500799999</v>
      </c>
      <c r="O12" s="81">
        <v>0.1508748</v>
      </c>
    </row>
    <row r="13" spans="1:15" ht="15" customHeight="1">
      <c r="A13" s="110"/>
      <c r="B13" s="110"/>
      <c r="C13" s="110"/>
      <c r="D13" s="110" t="s">
        <v>114</v>
      </c>
      <c r="E13" s="79">
        <v>6769.2764271899996</v>
      </c>
      <c r="F13" s="79">
        <v>5700</v>
      </c>
      <c r="G13" s="80">
        <v>-1069.27642719</v>
      </c>
      <c r="H13" s="81">
        <v>-0.15796022000000001</v>
      </c>
      <c r="I13" s="82"/>
      <c r="J13" s="79">
        <v>454.33350590999999</v>
      </c>
      <c r="K13" s="83"/>
      <c r="L13" s="79">
        <v>967.16315330999998</v>
      </c>
      <c r="M13" s="79">
        <v>1099.0745759599999</v>
      </c>
      <c r="N13" s="80">
        <v>131.91142264999999</v>
      </c>
      <c r="O13" s="81">
        <v>0.13639003999999999</v>
      </c>
    </row>
    <row r="14" spans="1:15" ht="15" customHeight="1">
      <c r="A14" s="110"/>
      <c r="B14" s="110"/>
      <c r="C14" s="110"/>
      <c r="D14" s="112" t="s">
        <v>115</v>
      </c>
      <c r="E14" s="111">
        <v>3801.19907156</v>
      </c>
      <c r="F14" s="111">
        <v>0</v>
      </c>
      <c r="G14" s="113">
        <v>-3801.19907156</v>
      </c>
      <c r="H14" s="114" t="s">
        <v>46</v>
      </c>
      <c r="I14" s="115"/>
      <c r="J14" s="111">
        <v>141.55923781000001</v>
      </c>
      <c r="K14" s="116"/>
      <c r="L14" s="111">
        <v>454.37541716999999</v>
      </c>
      <c r="M14" s="111">
        <v>382.06256017999999</v>
      </c>
      <c r="N14" s="113">
        <v>-72.31285699</v>
      </c>
      <c r="O14" s="114">
        <v>-0.15914782</v>
      </c>
    </row>
    <row r="15" spans="1:15" ht="15" customHeight="1">
      <c r="A15" s="110"/>
      <c r="B15" s="110"/>
      <c r="C15" s="110"/>
      <c r="D15" s="112" t="s">
        <v>116</v>
      </c>
      <c r="E15" s="111">
        <v>2968.0773556300001</v>
      </c>
      <c r="F15" s="111">
        <v>0</v>
      </c>
      <c r="G15" s="113">
        <v>-2968.0773556300001</v>
      </c>
      <c r="H15" s="114" t="s">
        <v>46</v>
      </c>
      <c r="I15" s="115"/>
      <c r="J15" s="111">
        <v>312.77426809999997</v>
      </c>
      <c r="K15" s="116"/>
      <c r="L15" s="111">
        <v>512.78773613999999</v>
      </c>
      <c r="M15" s="111">
        <v>717.01201577999996</v>
      </c>
      <c r="N15" s="113">
        <v>204.22427963999999</v>
      </c>
      <c r="O15" s="114">
        <v>0.39826279999999997</v>
      </c>
    </row>
    <row r="16" spans="1:15" ht="15" customHeight="1">
      <c r="A16" s="110"/>
      <c r="B16" s="110"/>
      <c r="C16" s="110"/>
      <c r="D16" s="110" t="s">
        <v>117</v>
      </c>
      <c r="E16" s="79">
        <v>11873.29559897</v>
      </c>
      <c r="F16" s="79">
        <v>12500</v>
      </c>
      <c r="G16" s="80">
        <v>626.70440102999999</v>
      </c>
      <c r="H16" s="81">
        <v>5.2782679999999998E-2</v>
      </c>
      <c r="I16" s="82"/>
      <c r="J16" s="79">
        <v>-220.64264505</v>
      </c>
      <c r="K16" s="83"/>
      <c r="L16" s="79">
        <v>2089.0467134599999</v>
      </c>
      <c r="M16" s="79">
        <v>1956.8008291199999</v>
      </c>
      <c r="N16" s="80">
        <v>-132.24588434</v>
      </c>
      <c r="O16" s="81">
        <v>-6.330442E-2</v>
      </c>
    </row>
    <row r="17" spans="1:15" ht="15" customHeight="1">
      <c r="A17" s="110"/>
      <c r="B17" s="110"/>
      <c r="C17" s="110"/>
      <c r="D17" s="110" t="s">
        <v>118</v>
      </c>
      <c r="E17" s="79">
        <v>366.92326171000002</v>
      </c>
      <c r="F17" s="79">
        <v>200</v>
      </c>
      <c r="G17" s="80">
        <v>-166.92326170999999</v>
      </c>
      <c r="H17" s="81">
        <v>-0.45492690000000002</v>
      </c>
      <c r="I17" s="82"/>
      <c r="J17" s="79">
        <v>2.5247957799999998</v>
      </c>
      <c r="K17" s="83"/>
      <c r="L17" s="79">
        <v>10.462663879999999</v>
      </c>
      <c r="M17" s="79">
        <v>7.0597293600000004</v>
      </c>
      <c r="N17" s="80">
        <v>-3.4029345200000001</v>
      </c>
      <c r="O17" s="81">
        <v>-0.32524552000000001</v>
      </c>
    </row>
    <row r="18" spans="1:15" ht="15" customHeight="1">
      <c r="A18" s="110"/>
      <c r="B18" s="110"/>
      <c r="C18" s="110"/>
      <c r="D18" s="110" t="s">
        <v>119</v>
      </c>
      <c r="E18" s="79">
        <v>54.575947749999997</v>
      </c>
      <c r="F18" s="79">
        <v>40</v>
      </c>
      <c r="G18" s="80">
        <v>-14.575947749999999</v>
      </c>
      <c r="H18" s="81">
        <v>-0.26707639999999999</v>
      </c>
      <c r="I18" s="82"/>
      <c r="J18" s="79">
        <v>11.05603954</v>
      </c>
      <c r="K18" s="83"/>
      <c r="L18" s="79">
        <v>20.174991510000002</v>
      </c>
      <c r="M18" s="79">
        <v>53.799219049999998</v>
      </c>
      <c r="N18" s="80">
        <v>33.62422754</v>
      </c>
      <c r="O18" s="81">
        <v>1.6666290800000001</v>
      </c>
    </row>
    <row r="19" spans="1:15" ht="15" customHeight="1">
      <c r="A19" s="110"/>
      <c r="B19" s="110"/>
      <c r="C19" s="110"/>
      <c r="D19" s="110" t="s">
        <v>120</v>
      </c>
      <c r="E19" s="79">
        <v>-3.9611799999999999E-3</v>
      </c>
      <c r="F19" s="79">
        <v>0.1</v>
      </c>
      <c r="G19" s="80">
        <v>0.10396118</v>
      </c>
      <c r="H19" s="81" t="s">
        <v>46</v>
      </c>
      <c r="I19" s="82"/>
      <c r="J19" s="79">
        <v>5.4819000000000005E-4</v>
      </c>
      <c r="K19" s="83"/>
      <c r="L19" s="79">
        <v>-3.7583E-3</v>
      </c>
      <c r="M19" s="79">
        <v>1.3083999999999999E-3</v>
      </c>
      <c r="N19" s="80">
        <v>5.0667000000000004E-3</v>
      </c>
      <c r="O19" s="81" t="s">
        <v>46</v>
      </c>
    </row>
    <row r="20" spans="1:15" ht="15" customHeight="1">
      <c r="A20" s="110"/>
      <c r="B20" s="110"/>
      <c r="C20" s="110"/>
      <c r="D20" s="110" t="s">
        <v>121</v>
      </c>
      <c r="E20" s="79">
        <v>0</v>
      </c>
      <c r="F20" s="79">
        <v>0</v>
      </c>
      <c r="G20" s="80">
        <v>0</v>
      </c>
      <c r="H20" s="81" t="s">
        <v>46</v>
      </c>
      <c r="I20" s="82"/>
      <c r="J20" s="79">
        <v>0</v>
      </c>
      <c r="K20" s="83"/>
      <c r="L20" s="79">
        <v>0</v>
      </c>
      <c r="M20" s="79">
        <v>0</v>
      </c>
      <c r="N20" s="80">
        <v>0</v>
      </c>
      <c r="O20" s="81" t="s">
        <v>46</v>
      </c>
    </row>
    <row r="21" spans="1:15" ht="15" customHeight="1">
      <c r="A21" s="110"/>
      <c r="B21" s="110"/>
      <c r="C21" s="110"/>
      <c r="D21" s="110" t="s">
        <v>122</v>
      </c>
      <c r="E21" s="79">
        <v>32.6377059</v>
      </c>
      <c r="F21" s="79">
        <v>35</v>
      </c>
      <c r="G21" s="80">
        <v>2.3622941000000002</v>
      </c>
      <c r="H21" s="81">
        <v>7.2379289999999999E-2</v>
      </c>
      <c r="I21" s="82"/>
      <c r="J21" s="79">
        <v>-4.4732000000000001E-2</v>
      </c>
      <c r="K21" s="83"/>
      <c r="L21" s="79">
        <v>7.3392702600000002</v>
      </c>
      <c r="M21" s="79">
        <v>7.4612678600000004</v>
      </c>
      <c r="N21" s="80">
        <v>0.1219976</v>
      </c>
      <c r="O21" s="81">
        <v>1.6622580000000001E-2</v>
      </c>
    </row>
    <row r="22" spans="1:15" ht="15" customHeight="1">
      <c r="A22" s="110"/>
      <c r="B22" s="110"/>
      <c r="C22" s="110"/>
      <c r="D22" s="110" t="s">
        <v>123</v>
      </c>
      <c r="E22" s="79">
        <v>5.68346353</v>
      </c>
      <c r="F22" s="79">
        <v>7</v>
      </c>
      <c r="G22" s="80">
        <v>1.31653647</v>
      </c>
      <c r="H22" s="81">
        <v>0.23164334</v>
      </c>
      <c r="I22" s="82"/>
      <c r="J22" s="79">
        <v>-3.380006E-2</v>
      </c>
      <c r="K22" s="83"/>
      <c r="L22" s="79">
        <v>1.23383906</v>
      </c>
      <c r="M22" s="79">
        <v>1.45623865</v>
      </c>
      <c r="N22" s="80">
        <v>0.22239959000000001</v>
      </c>
      <c r="O22" s="81">
        <v>0.18025008000000001</v>
      </c>
    </row>
    <row r="23" spans="1:15" ht="15" customHeight="1">
      <c r="A23" s="110"/>
      <c r="B23" s="110"/>
      <c r="C23" s="110"/>
      <c r="D23" s="110" t="s">
        <v>124</v>
      </c>
      <c r="E23" s="79">
        <v>205.47906234000001</v>
      </c>
      <c r="F23" s="79">
        <v>210</v>
      </c>
      <c r="G23" s="80">
        <v>4.5209376600000004</v>
      </c>
      <c r="H23" s="81">
        <v>2.2001940000000001E-2</v>
      </c>
      <c r="I23" s="82"/>
      <c r="J23" s="79">
        <v>0.12442208</v>
      </c>
      <c r="K23" s="83"/>
      <c r="L23" s="79">
        <v>36.214813759999998</v>
      </c>
      <c r="M23" s="79">
        <v>52.079480910000001</v>
      </c>
      <c r="N23" s="80">
        <v>15.864667150000001</v>
      </c>
      <c r="O23" s="81">
        <v>0.43807120999999999</v>
      </c>
    </row>
    <row r="24" spans="1:15" ht="15" customHeight="1">
      <c r="A24" s="110"/>
      <c r="B24" s="110"/>
      <c r="C24" s="110"/>
      <c r="D24" s="110" t="s">
        <v>125</v>
      </c>
      <c r="E24" s="79">
        <v>300.84869250000003</v>
      </c>
      <c r="F24" s="79">
        <v>300</v>
      </c>
      <c r="G24" s="80">
        <v>-0.84869249999999996</v>
      </c>
      <c r="H24" s="81">
        <v>-2.8209900000000002E-3</v>
      </c>
      <c r="I24" s="82"/>
      <c r="J24" s="79">
        <v>0.17036736999999999</v>
      </c>
      <c r="K24" s="83"/>
      <c r="L24" s="79">
        <v>0</v>
      </c>
      <c r="M24" s="79">
        <v>73.43446179</v>
      </c>
      <c r="N24" s="80">
        <v>73.43446179</v>
      </c>
      <c r="O24" s="81" t="s">
        <v>46</v>
      </c>
    </row>
    <row r="25" spans="1:15" ht="15" customHeight="1">
      <c r="A25" s="106"/>
      <c r="B25" s="106"/>
      <c r="C25" s="69" t="s">
        <v>126</v>
      </c>
      <c r="D25" s="69"/>
      <c r="E25" s="71">
        <v>55297.491237440001</v>
      </c>
      <c r="F25" s="71">
        <v>57007.5</v>
      </c>
      <c r="G25" s="72">
        <v>1710.0087625599999</v>
      </c>
      <c r="H25" s="73">
        <v>3.0923800000000001E-2</v>
      </c>
      <c r="I25" s="74"/>
      <c r="J25" s="71">
        <v>4574.7026031100004</v>
      </c>
      <c r="K25" s="75"/>
      <c r="L25" s="71">
        <v>13777.679671399999</v>
      </c>
      <c r="M25" s="71">
        <v>14555.009299269999</v>
      </c>
      <c r="N25" s="72">
        <v>777.32962786999997</v>
      </c>
      <c r="O25" s="73">
        <v>5.6419490000000003E-2</v>
      </c>
    </row>
    <row r="26" spans="1:15" ht="15" customHeight="1">
      <c r="A26" s="110"/>
      <c r="B26" s="110"/>
      <c r="C26" s="110"/>
      <c r="D26" s="110" t="s">
        <v>127</v>
      </c>
      <c r="E26" s="79">
        <v>40557.677349700003</v>
      </c>
      <c r="F26" s="79">
        <v>41800</v>
      </c>
      <c r="G26" s="80">
        <v>1242.3226503000001</v>
      </c>
      <c r="H26" s="81">
        <v>3.063101E-2</v>
      </c>
      <c r="I26" s="82"/>
      <c r="J26" s="79">
        <v>3072.8073913799999</v>
      </c>
      <c r="K26" s="83"/>
      <c r="L26" s="79">
        <v>10554.84619208</v>
      </c>
      <c r="M26" s="79">
        <v>10887.408714339999</v>
      </c>
      <c r="N26" s="80">
        <v>332.56252225999998</v>
      </c>
      <c r="O26" s="81">
        <v>3.1508040000000001E-2</v>
      </c>
    </row>
    <row r="27" spans="1:15" ht="15" customHeight="1">
      <c r="A27" s="110"/>
      <c r="B27" s="110"/>
      <c r="C27" s="110"/>
      <c r="D27" s="110" t="s">
        <v>128</v>
      </c>
      <c r="E27" s="79">
        <v>2168.6011894500002</v>
      </c>
      <c r="F27" s="79">
        <v>2300</v>
      </c>
      <c r="G27" s="80">
        <v>131.39881055000001</v>
      </c>
      <c r="H27" s="81">
        <v>6.0591510000000001E-2</v>
      </c>
      <c r="I27" s="82"/>
      <c r="J27" s="79">
        <v>134.53571309</v>
      </c>
      <c r="K27" s="83"/>
      <c r="L27" s="79">
        <v>509.47619120000002</v>
      </c>
      <c r="M27" s="79">
        <v>525.99423334000005</v>
      </c>
      <c r="N27" s="80">
        <v>16.518042139999999</v>
      </c>
      <c r="O27" s="81">
        <v>3.2421619999999998E-2</v>
      </c>
    </row>
    <row r="28" spans="1:15" ht="15" customHeight="1">
      <c r="A28" s="110"/>
      <c r="B28" s="110"/>
      <c r="C28" s="110"/>
      <c r="D28" s="110" t="s">
        <v>129</v>
      </c>
      <c r="E28" s="79">
        <v>178.72160643000001</v>
      </c>
      <c r="F28" s="79">
        <v>195</v>
      </c>
      <c r="G28" s="80">
        <v>16.278393569999999</v>
      </c>
      <c r="H28" s="81">
        <v>9.1082399999999994E-2</v>
      </c>
      <c r="I28" s="82"/>
      <c r="J28" s="79">
        <v>11.935076840000001</v>
      </c>
      <c r="K28" s="83"/>
      <c r="L28" s="79">
        <v>42.641106919999999</v>
      </c>
      <c r="M28" s="79">
        <v>39.376314000000001</v>
      </c>
      <c r="N28" s="80">
        <v>-3.2647929200000001</v>
      </c>
      <c r="O28" s="81">
        <v>-7.6564450000000006E-2</v>
      </c>
    </row>
    <row r="29" spans="1:15" ht="15" customHeight="1">
      <c r="A29" s="110"/>
      <c r="B29" s="110"/>
      <c r="C29" s="110"/>
      <c r="D29" s="110" t="s">
        <v>130</v>
      </c>
      <c r="E29" s="79">
        <v>146.97176164000001</v>
      </c>
      <c r="F29" s="79">
        <v>155</v>
      </c>
      <c r="G29" s="80">
        <v>8.0282383599999996</v>
      </c>
      <c r="H29" s="81">
        <v>5.4624359999999997E-2</v>
      </c>
      <c r="I29" s="82"/>
      <c r="J29" s="79">
        <v>10.601324630000001</v>
      </c>
      <c r="K29" s="83"/>
      <c r="L29" s="79">
        <v>38.902382230000001</v>
      </c>
      <c r="M29" s="79">
        <v>35.71985514</v>
      </c>
      <c r="N29" s="80">
        <v>-3.1825270899999998</v>
      </c>
      <c r="O29" s="81">
        <v>-8.1808030000000004E-2</v>
      </c>
    </row>
    <row r="30" spans="1:15" ht="15" customHeight="1">
      <c r="A30" s="110"/>
      <c r="B30" s="110"/>
      <c r="C30" s="110"/>
      <c r="D30" s="110" t="s">
        <v>131</v>
      </c>
      <c r="E30" s="79">
        <v>1.8364376600000001</v>
      </c>
      <c r="F30" s="79">
        <v>2</v>
      </c>
      <c r="G30" s="80">
        <v>0.16356234</v>
      </c>
      <c r="H30" s="81">
        <v>8.906501E-2</v>
      </c>
      <c r="I30" s="82"/>
      <c r="J30" s="79">
        <v>8.5146349999999996E-2</v>
      </c>
      <c r="K30" s="83"/>
      <c r="L30" s="79">
        <v>0.42229155000000002</v>
      </c>
      <c r="M30" s="79">
        <v>0.37122773999999997</v>
      </c>
      <c r="N30" s="80">
        <v>-5.1063810000000001E-2</v>
      </c>
      <c r="O30" s="81">
        <v>-0.12092074999999999</v>
      </c>
    </row>
    <row r="31" spans="1:15" ht="15" customHeight="1">
      <c r="A31" s="110"/>
      <c r="B31" s="110"/>
      <c r="C31" s="110"/>
      <c r="D31" s="110" t="s">
        <v>132</v>
      </c>
      <c r="E31" s="79">
        <v>137.08421368</v>
      </c>
      <c r="F31" s="79">
        <v>140</v>
      </c>
      <c r="G31" s="80">
        <v>2.91578632</v>
      </c>
      <c r="H31" s="81">
        <v>2.127004E-2</v>
      </c>
      <c r="I31" s="82"/>
      <c r="J31" s="79">
        <v>13.381580509999999</v>
      </c>
      <c r="K31" s="83"/>
      <c r="L31" s="79">
        <v>31.901944360000002</v>
      </c>
      <c r="M31" s="79">
        <v>46.357603410000003</v>
      </c>
      <c r="N31" s="80">
        <v>14.45565905</v>
      </c>
      <c r="O31" s="81">
        <v>0.45312784</v>
      </c>
    </row>
    <row r="32" spans="1:15" ht="15" customHeight="1">
      <c r="A32" s="110"/>
      <c r="B32" s="110"/>
      <c r="C32" s="110"/>
      <c r="D32" s="110" t="s">
        <v>133</v>
      </c>
      <c r="E32" s="79">
        <v>3660.3084503700002</v>
      </c>
      <c r="F32" s="79">
        <v>3700</v>
      </c>
      <c r="G32" s="80">
        <v>39.691549629999997</v>
      </c>
      <c r="H32" s="81">
        <v>1.0843770000000001E-2</v>
      </c>
      <c r="I32" s="82"/>
      <c r="J32" s="79">
        <v>274.61488771</v>
      </c>
      <c r="K32" s="83"/>
      <c r="L32" s="79">
        <v>841.92933533999997</v>
      </c>
      <c r="M32" s="79">
        <v>853.62062032999995</v>
      </c>
      <c r="N32" s="80">
        <v>11.69128499</v>
      </c>
      <c r="O32" s="81">
        <v>1.3886300000000001E-2</v>
      </c>
    </row>
    <row r="33" spans="1:15" ht="15" customHeight="1">
      <c r="A33" s="110"/>
      <c r="B33" s="110"/>
      <c r="C33" s="110"/>
      <c r="D33" s="110" t="s">
        <v>134</v>
      </c>
      <c r="E33" s="79">
        <v>921.19067055000005</v>
      </c>
      <c r="F33" s="79">
        <v>875</v>
      </c>
      <c r="G33" s="80">
        <v>-46.19067055</v>
      </c>
      <c r="H33" s="81">
        <v>-5.0142359999999997E-2</v>
      </c>
      <c r="I33" s="82"/>
      <c r="J33" s="79">
        <v>109.44399816000001</v>
      </c>
      <c r="K33" s="83"/>
      <c r="L33" s="79">
        <v>132.25697172</v>
      </c>
      <c r="M33" s="79">
        <v>325.81313464999999</v>
      </c>
      <c r="N33" s="80">
        <v>193.55616293</v>
      </c>
      <c r="O33" s="81">
        <v>1.4634855200000001</v>
      </c>
    </row>
    <row r="34" spans="1:15" ht="15" customHeight="1">
      <c r="A34" s="110"/>
      <c r="B34" s="110"/>
      <c r="C34" s="110"/>
      <c r="D34" s="110" t="s">
        <v>135</v>
      </c>
      <c r="E34" s="79">
        <v>516.83077710999999</v>
      </c>
      <c r="F34" s="79">
        <v>500</v>
      </c>
      <c r="G34" s="80">
        <v>-16.83077711</v>
      </c>
      <c r="H34" s="81">
        <v>-3.256535E-2</v>
      </c>
      <c r="I34" s="82"/>
      <c r="J34" s="79">
        <v>27.053679020000001</v>
      </c>
      <c r="K34" s="83"/>
      <c r="L34" s="79">
        <v>115.50202675</v>
      </c>
      <c r="M34" s="79">
        <v>88.266869499999999</v>
      </c>
      <c r="N34" s="80">
        <v>-27.23515725</v>
      </c>
      <c r="O34" s="81">
        <v>-0.23579808999999999</v>
      </c>
    </row>
    <row r="35" spans="1:15" ht="15" customHeight="1">
      <c r="A35" s="110"/>
      <c r="B35" s="110"/>
      <c r="C35" s="110"/>
      <c r="D35" s="110" t="s">
        <v>136</v>
      </c>
      <c r="E35" s="79">
        <v>58.142072329999998</v>
      </c>
      <c r="F35" s="79">
        <v>60</v>
      </c>
      <c r="G35" s="80">
        <v>1.85792767</v>
      </c>
      <c r="H35" s="81">
        <v>3.1954959999999998E-2</v>
      </c>
      <c r="I35" s="82"/>
      <c r="J35" s="79">
        <v>1.24151291</v>
      </c>
      <c r="K35" s="83"/>
      <c r="L35" s="79">
        <v>14.78823489</v>
      </c>
      <c r="M35" s="79">
        <v>14.50402392</v>
      </c>
      <c r="N35" s="80">
        <v>-0.28421097000000001</v>
      </c>
      <c r="O35" s="81">
        <v>-1.9218720000000002E-2</v>
      </c>
    </row>
    <row r="36" spans="1:15" ht="15" customHeight="1">
      <c r="A36" s="110"/>
      <c r="B36" s="110"/>
      <c r="C36" s="110"/>
      <c r="D36" s="110" t="s">
        <v>137</v>
      </c>
      <c r="E36" s="79">
        <v>2902.3525425799999</v>
      </c>
      <c r="F36" s="79">
        <v>2950</v>
      </c>
      <c r="G36" s="80">
        <v>47.647457420000002</v>
      </c>
      <c r="H36" s="81">
        <v>1.6416839999999999E-2</v>
      </c>
      <c r="I36" s="82"/>
      <c r="J36" s="79">
        <v>386.80282120999999</v>
      </c>
      <c r="K36" s="83"/>
      <c r="L36" s="79">
        <v>568.11056199999996</v>
      </c>
      <c r="M36" s="79">
        <v>565.38794137000002</v>
      </c>
      <c r="N36" s="80">
        <v>-2.7226206300000002</v>
      </c>
      <c r="O36" s="81">
        <v>-4.7924100000000004E-3</v>
      </c>
    </row>
    <row r="37" spans="1:15" ht="15" customHeight="1">
      <c r="A37" s="110"/>
      <c r="B37" s="110"/>
      <c r="C37" s="110"/>
      <c r="D37" s="110" t="s">
        <v>138</v>
      </c>
      <c r="E37" s="79">
        <v>1640.81717387</v>
      </c>
      <c r="F37" s="79">
        <v>1650</v>
      </c>
      <c r="G37" s="80">
        <v>9.1828261300000005</v>
      </c>
      <c r="H37" s="81">
        <v>5.5964999999999999E-3</v>
      </c>
      <c r="I37" s="82"/>
      <c r="J37" s="79">
        <v>265.11433151</v>
      </c>
      <c r="K37" s="83"/>
      <c r="L37" s="79">
        <v>376.48859941000001</v>
      </c>
      <c r="M37" s="79">
        <v>428.23065978</v>
      </c>
      <c r="N37" s="80">
        <v>51.742060369999997</v>
      </c>
      <c r="O37" s="81">
        <v>0.13743327</v>
      </c>
    </row>
    <row r="38" spans="1:15" ht="15" customHeight="1">
      <c r="A38" s="110"/>
      <c r="B38" s="110"/>
      <c r="C38" s="110"/>
      <c r="D38" s="110" t="s">
        <v>139</v>
      </c>
      <c r="E38" s="79">
        <v>179.25337927999999</v>
      </c>
      <c r="F38" s="79">
        <v>190</v>
      </c>
      <c r="G38" s="80">
        <v>10.746620719999999</v>
      </c>
      <c r="H38" s="81">
        <v>5.9952119999999998E-2</v>
      </c>
      <c r="I38" s="82"/>
      <c r="J38" s="79">
        <v>12.31269041</v>
      </c>
      <c r="K38" s="83"/>
      <c r="L38" s="79">
        <v>37.725731269999997</v>
      </c>
      <c r="M38" s="79">
        <v>35.805611579999997</v>
      </c>
      <c r="N38" s="80">
        <v>-1.9201196899999999</v>
      </c>
      <c r="O38" s="81">
        <v>-5.0896820000000002E-2</v>
      </c>
    </row>
    <row r="39" spans="1:15" ht="15" customHeight="1">
      <c r="A39" s="110"/>
      <c r="B39" s="110"/>
      <c r="C39" s="110"/>
      <c r="D39" s="110" t="s">
        <v>140</v>
      </c>
      <c r="E39" s="79">
        <v>1309.9068094700001</v>
      </c>
      <c r="F39" s="79">
        <v>1500</v>
      </c>
      <c r="G39" s="80">
        <v>190.09319052999999</v>
      </c>
      <c r="H39" s="81">
        <v>0.14511963</v>
      </c>
      <c r="I39" s="82"/>
      <c r="J39" s="79">
        <v>122.48813029</v>
      </c>
      <c r="K39" s="83"/>
      <c r="L39" s="79">
        <v>300.77558944999998</v>
      </c>
      <c r="M39" s="79">
        <v>378.66243543000002</v>
      </c>
      <c r="N39" s="80">
        <v>77.886845980000004</v>
      </c>
      <c r="O39" s="81">
        <v>0.25895335000000003</v>
      </c>
    </row>
    <row r="40" spans="1:15" ht="15" customHeight="1">
      <c r="A40" s="110"/>
      <c r="B40" s="110"/>
      <c r="C40" s="110"/>
      <c r="D40" s="110" t="s">
        <v>141</v>
      </c>
      <c r="E40" s="79">
        <v>762.95291460999999</v>
      </c>
      <c r="F40" s="79">
        <v>820.5</v>
      </c>
      <c r="G40" s="80">
        <v>57.547085389999999</v>
      </c>
      <c r="H40" s="81">
        <v>7.5426779999999999E-2</v>
      </c>
      <c r="I40" s="82"/>
      <c r="J40" s="79">
        <v>125.80838088</v>
      </c>
      <c r="K40" s="83"/>
      <c r="L40" s="79">
        <v>174.49380019</v>
      </c>
      <c r="M40" s="79">
        <v>287.71349464999997</v>
      </c>
      <c r="N40" s="80">
        <v>113.21969446</v>
      </c>
      <c r="O40" s="81">
        <v>0.64884651999999998</v>
      </c>
    </row>
    <row r="41" spans="1:15" ht="15" customHeight="1">
      <c r="A41" s="110"/>
      <c r="B41" s="110"/>
      <c r="C41" s="110"/>
      <c r="D41" s="110" t="s">
        <v>142</v>
      </c>
      <c r="E41" s="79">
        <v>92.555636160000006</v>
      </c>
      <c r="F41" s="79">
        <v>100</v>
      </c>
      <c r="G41" s="80">
        <v>7.4443638400000003</v>
      </c>
      <c r="H41" s="81">
        <v>8.0431230000000006E-2</v>
      </c>
      <c r="I41" s="82"/>
      <c r="J41" s="79">
        <v>6.4768674099999997</v>
      </c>
      <c r="K41" s="83"/>
      <c r="L41" s="79">
        <v>24.388881699999999</v>
      </c>
      <c r="M41" s="79">
        <v>21.842071480000001</v>
      </c>
      <c r="N41" s="80">
        <v>-2.5468102199999998</v>
      </c>
      <c r="O41" s="81">
        <v>-0.10442505000000001</v>
      </c>
    </row>
    <row r="42" spans="1:15" ht="15" customHeight="1">
      <c r="A42" s="110"/>
      <c r="B42" s="110"/>
      <c r="C42" s="110"/>
      <c r="D42" s="110" t="s">
        <v>143</v>
      </c>
      <c r="E42" s="79">
        <v>62.288252550000003</v>
      </c>
      <c r="F42" s="79">
        <v>70</v>
      </c>
      <c r="G42" s="80">
        <v>7.7117474499999998</v>
      </c>
      <c r="H42" s="81">
        <v>0.12380741000000001</v>
      </c>
      <c r="I42" s="82"/>
      <c r="J42" s="79">
        <v>-9.2920000000000003E-4</v>
      </c>
      <c r="K42" s="83"/>
      <c r="L42" s="79">
        <v>13.02983034</v>
      </c>
      <c r="M42" s="79">
        <v>19.934488609999999</v>
      </c>
      <c r="N42" s="80">
        <v>6.9046582699999997</v>
      </c>
      <c r="O42" s="81">
        <v>0.52991160000000004</v>
      </c>
    </row>
    <row r="43" spans="1:15" ht="15" customHeight="1">
      <c r="A43" s="106"/>
      <c r="B43" s="106"/>
      <c r="C43" s="69" t="s">
        <v>144</v>
      </c>
      <c r="D43" s="69"/>
      <c r="E43" s="71">
        <v>928.42270823000001</v>
      </c>
      <c r="F43" s="71">
        <v>1000.4</v>
      </c>
      <c r="G43" s="72">
        <v>71.977291769999994</v>
      </c>
      <c r="H43" s="73">
        <v>7.7526419999999999E-2</v>
      </c>
      <c r="I43" s="74"/>
      <c r="J43" s="71">
        <v>54.312108819999999</v>
      </c>
      <c r="K43" s="75"/>
      <c r="L43" s="71">
        <v>205.22754282</v>
      </c>
      <c r="M43" s="71">
        <v>235.77351196000001</v>
      </c>
      <c r="N43" s="72">
        <v>30.54596914</v>
      </c>
      <c r="O43" s="73">
        <v>0.14883952</v>
      </c>
    </row>
    <row r="44" spans="1:15" ht="15" customHeight="1">
      <c r="A44" s="110"/>
      <c r="B44" s="110"/>
      <c r="C44" s="110"/>
      <c r="D44" s="110" t="s">
        <v>145</v>
      </c>
      <c r="E44" s="79">
        <v>701.82444317</v>
      </c>
      <c r="F44" s="79">
        <v>850</v>
      </c>
      <c r="G44" s="80">
        <v>148.17555683</v>
      </c>
      <c r="H44" s="81">
        <v>0.21112908999999999</v>
      </c>
      <c r="I44" s="82"/>
      <c r="J44" s="79">
        <v>41.869961850000003</v>
      </c>
      <c r="K44" s="83"/>
      <c r="L44" s="79">
        <v>143.16605290000001</v>
      </c>
      <c r="M44" s="79">
        <v>190.43163239</v>
      </c>
      <c r="N44" s="80">
        <v>47.26557949</v>
      </c>
      <c r="O44" s="81">
        <v>0.33014515999999999</v>
      </c>
    </row>
    <row r="45" spans="1:15" ht="15" customHeight="1">
      <c r="A45" s="106"/>
      <c r="B45" s="106"/>
      <c r="C45" s="106"/>
      <c r="D45" s="110" t="s">
        <v>146</v>
      </c>
      <c r="E45" s="79">
        <v>226.59826505999999</v>
      </c>
      <c r="F45" s="79">
        <v>150.4</v>
      </c>
      <c r="G45" s="80">
        <v>-76.198265059999997</v>
      </c>
      <c r="H45" s="81">
        <v>-0.33627029000000003</v>
      </c>
      <c r="I45" s="82"/>
      <c r="J45" s="79">
        <v>12.44214697</v>
      </c>
      <c r="K45" s="83"/>
      <c r="L45" s="79">
        <v>62.06148992</v>
      </c>
      <c r="M45" s="79">
        <v>45.341879570000003</v>
      </c>
      <c r="N45" s="80">
        <v>-16.71961035</v>
      </c>
      <c r="O45" s="81">
        <v>-0.26940395</v>
      </c>
    </row>
    <row r="46" spans="1:15" ht="1.5" customHeight="1">
      <c r="A46" s="98"/>
      <c r="B46" s="98"/>
      <c r="C46" s="98"/>
      <c r="D46" s="98"/>
      <c r="E46" s="99"/>
      <c r="F46" s="99"/>
      <c r="G46" s="100"/>
      <c r="H46" s="101"/>
      <c r="I46" s="67"/>
      <c r="J46" s="99"/>
      <c r="K46" s="68"/>
      <c r="L46" s="99"/>
      <c r="M46" s="99"/>
      <c r="N46" s="100"/>
      <c r="O46" s="101"/>
    </row>
    <row r="47" spans="1:15" ht="15" customHeight="1">
      <c r="A47" s="106"/>
      <c r="B47" s="69" t="s">
        <v>147</v>
      </c>
      <c r="C47" s="117"/>
      <c r="D47" s="69"/>
      <c r="E47" s="71">
        <v>1498.84946887</v>
      </c>
      <c r="F47" s="71">
        <v>1644</v>
      </c>
      <c r="G47" s="72">
        <v>145.15053112999999</v>
      </c>
      <c r="H47" s="73">
        <v>9.6841300000000005E-2</v>
      </c>
      <c r="I47" s="74"/>
      <c r="J47" s="71">
        <v>390.32402293000001</v>
      </c>
      <c r="K47" s="75"/>
      <c r="L47" s="71">
        <v>318.72528143</v>
      </c>
      <c r="M47" s="71">
        <v>373.31692063999998</v>
      </c>
      <c r="N47" s="72">
        <v>54.591639209999997</v>
      </c>
      <c r="O47" s="73">
        <v>0.17128117000000001</v>
      </c>
    </row>
    <row r="48" spans="1:15" ht="15" customHeight="1">
      <c r="A48" s="110"/>
      <c r="B48" s="110"/>
      <c r="C48" s="110"/>
      <c r="D48" s="110" t="s">
        <v>148</v>
      </c>
      <c r="E48" s="79">
        <v>1498.84946887</v>
      </c>
      <c r="F48" s="79">
        <v>1644</v>
      </c>
      <c r="G48" s="80">
        <v>145.15053112999999</v>
      </c>
      <c r="H48" s="81">
        <v>9.6841300000000005E-2</v>
      </c>
      <c r="I48" s="82"/>
      <c r="J48" s="79">
        <v>390.32402293000001</v>
      </c>
      <c r="K48" s="83"/>
      <c r="L48" s="79">
        <v>318.72528143</v>
      </c>
      <c r="M48" s="79">
        <v>373.31692063999998</v>
      </c>
      <c r="N48" s="80">
        <v>54.591639209999997</v>
      </c>
      <c r="O48" s="81">
        <v>0.17128117000000001</v>
      </c>
    </row>
    <row r="49" spans="1:15" ht="15" customHeight="1">
      <c r="A49" s="106"/>
      <c r="B49" s="106"/>
      <c r="C49" s="106"/>
      <c r="D49" s="110"/>
      <c r="E49" s="118"/>
      <c r="F49" s="118"/>
      <c r="G49" s="80"/>
      <c r="H49" s="81"/>
      <c r="I49" s="82"/>
      <c r="J49" s="118"/>
      <c r="K49" s="119"/>
      <c r="L49" s="118"/>
      <c r="M49" s="118"/>
      <c r="N49" s="80"/>
      <c r="O49" s="81"/>
    </row>
    <row r="50" spans="1:15" ht="15" customHeight="1">
      <c r="A50" s="120" t="s">
        <v>91</v>
      </c>
      <c r="B50" s="120"/>
      <c r="C50" s="120"/>
      <c r="D50" s="121"/>
      <c r="E50" s="122">
        <v>-45942.766984269998</v>
      </c>
      <c r="F50" s="122">
        <v>-47820.646999999997</v>
      </c>
      <c r="G50" s="123">
        <v>-1877.88001573</v>
      </c>
      <c r="H50" s="124">
        <v>4.087433E-2</v>
      </c>
      <c r="I50" s="125"/>
      <c r="J50" s="122">
        <v>-3231.0079541199998</v>
      </c>
      <c r="K50" s="126"/>
      <c r="L50" s="122">
        <v>-11076.72395512</v>
      </c>
      <c r="M50" s="122">
        <v>-12120.19517119</v>
      </c>
      <c r="N50" s="123">
        <v>-1043.4712160700001</v>
      </c>
      <c r="O50" s="124">
        <v>9.4203960000000003E-2</v>
      </c>
    </row>
    <row r="51" spans="1:15" ht="15" customHeight="1">
      <c r="A51" s="127"/>
      <c r="B51" s="69" t="s">
        <v>149</v>
      </c>
      <c r="C51" s="69"/>
      <c r="D51" s="69"/>
      <c r="E51" s="70">
        <v>-37546.04572378</v>
      </c>
      <c r="F51" s="71">
        <v>-38318.654000000002</v>
      </c>
      <c r="G51" s="72">
        <v>-772.60827621999999</v>
      </c>
      <c r="H51" s="73">
        <v>2.0577620000000001E-2</v>
      </c>
      <c r="I51" s="74"/>
      <c r="J51" s="71">
        <v>-2844.2632134999999</v>
      </c>
      <c r="K51" s="75"/>
      <c r="L51" s="70">
        <v>-9218.3638286599999</v>
      </c>
      <c r="M51" s="71">
        <v>-10078.98225297</v>
      </c>
      <c r="N51" s="72">
        <v>-860.61842431000002</v>
      </c>
      <c r="O51" s="73">
        <v>9.3359129999999999E-2</v>
      </c>
    </row>
    <row r="52" spans="1:15" ht="15" customHeight="1">
      <c r="A52" s="110"/>
      <c r="B52" s="110"/>
      <c r="C52" s="110" t="s">
        <v>150</v>
      </c>
      <c r="D52" s="110"/>
      <c r="E52" s="128">
        <v>-13755.064816</v>
      </c>
      <c r="F52" s="79">
        <v>-14203.356</v>
      </c>
      <c r="G52" s="80">
        <v>-448.29118399999999</v>
      </c>
      <c r="H52" s="81">
        <v>3.259099E-2</v>
      </c>
      <c r="I52" s="82"/>
      <c r="J52" s="79">
        <v>-1008.416317</v>
      </c>
      <c r="K52" s="83"/>
      <c r="L52" s="128">
        <v>-3422.0025220000002</v>
      </c>
      <c r="M52" s="79">
        <v>-3791.11886</v>
      </c>
      <c r="N52" s="80">
        <v>-369.11633799999998</v>
      </c>
      <c r="O52" s="81">
        <v>0.10786559</v>
      </c>
    </row>
    <row r="53" spans="1:15" ht="15" customHeight="1">
      <c r="A53" s="110"/>
      <c r="B53" s="110"/>
      <c r="C53" s="110" t="s">
        <v>151</v>
      </c>
      <c r="D53" s="110"/>
      <c r="E53" s="79">
        <v>-21358.914004999999</v>
      </c>
      <c r="F53" s="79">
        <v>-21695.544000000002</v>
      </c>
      <c r="G53" s="80">
        <v>-336.62999500000001</v>
      </c>
      <c r="H53" s="81">
        <v>1.5760630000000001E-2</v>
      </c>
      <c r="I53" s="82"/>
      <c r="J53" s="79">
        <v>-1740.4131829999999</v>
      </c>
      <c r="K53" s="83"/>
      <c r="L53" s="79">
        <v>-5511.739783</v>
      </c>
      <c r="M53" s="79">
        <v>-6049.4716060000001</v>
      </c>
      <c r="N53" s="80">
        <v>-537.73182299999996</v>
      </c>
      <c r="O53" s="81">
        <v>9.7561179999999997E-2</v>
      </c>
    </row>
    <row r="54" spans="1:15" ht="15" customHeight="1">
      <c r="A54" s="110"/>
      <c r="B54" s="110"/>
      <c r="C54" s="110" t="s">
        <v>152</v>
      </c>
      <c r="D54" s="110"/>
      <c r="E54" s="79">
        <v>-233.779552</v>
      </c>
      <c r="F54" s="79">
        <v>-243.22200000000001</v>
      </c>
      <c r="G54" s="80">
        <v>-9.4424480000000006</v>
      </c>
      <c r="H54" s="81">
        <v>4.0390389999999998E-2</v>
      </c>
      <c r="I54" s="82"/>
      <c r="J54" s="79">
        <v>-21.496949000000001</v>
      </c>
      <c r="K54" s="83"/>
      <c r="L54" s="79">
        <v>-59.564615000000003</v>
      </c>
      <c r="M54" s="79">
        <v>-64.187235999999999</v>
      </c>
      <c r="N54" s="80">
        <v>-4.6226209999999996</v>
      </c>
      <c r="O54" s="81">
        <v>7.7606830000000002E-2</v>
      </c>
    </row>
    <row r="55" spans="1:15" ht="15" customHeight="1">
      <c r="A55" s="110"/>
      <c r="B55" s="110"/>
      <c r="C55" s="110" t="s">
        <v>153</v>
      </c>
      <c r="D55" s="110"/>
      <c r="E55" s="79">
        <v>-7.25</v>
      </c>
      <c r="F55" s="79">
        <v>-7.25</v>
      </c>
      <c r="G55" s="80">
        <v>0</v>
      </c>
      <c r="H55" s="81">
        <v>0</v>
      </c>
      <c r="I55" s="82"/>
      <c r="J55" s="79">
        <v>-0.60416700000000001</v>
      </c>
      <c r="K55" s="83"/>
      <c r="L55" s="79">
        <v>-1.8125009999999999</v>
      </c>
      <c r="M55" s="79">
        <v>-1.812497</v>
      </c>
      <c r="N55" s="80">
        <v>3.9999999999999998E-6</v>
      </c>
      <c r="O55" s="81">
        <v>-2.21E-6</v>
      </c>
    </row>
    <row r="56" spans="1:15" ht="15" customHeight="1">
      <c r="A56" s="110"/>
      <c r="B56" s="110"/>
      <c r="C56" s="110" t="s">
        <v>154</v>
      </c>
      <c r="D56" s="110"/>
      <c r="E56" s="79">
        <v>-63.125951399999998</v>
      </c>
      <c r="F56" s="79">
        <v>-66.86</v>
      </c>
      <c r="G56" s="80">
        <v>-3.7340485999999999</v>
      </c>
      <c r="H56" s="81">
        <v>5.9152349999999999E-2</v>
      </c>
      <c r="I56" s="82"/>
      <c r="J56" s="79">
        <v>0</v>
      </c>
      <c r="K56" s="83"/>
      <c r="L56" s="79">
        <v>0</v>
      </c>
      <c r="M56" s="79">
        <v>0</v>
      </c>
      <c r="N56" s="80">
        <v>0</v>
      </c>
      <c r="O56" s="81" t="s">
        <v>46</v>
      </c>
    </row>
    <row r="57" spans="1:15" ht="15" customHeight="1">
      <c r="A57" s="106"/>
      <c r="B57" s="106"/>
      <c r="C57" s="110" t="s">
        <v>155</v>
      </c>
      <c r="D57" s="110"/>
      <c r="E57" s="79">
        <v>-688.01834211000005</v>
      </c>
      <c r="F57" s="79">
        <v>-695.42200000000003</v>
      </c>
      <c r="G57" s="80">
        <v>-7.4036578899999999</v>
      </c>
      <c r="H57" s="81">
        <v>1.0760840000000001E-2</v>
      </c>
      <c r="I57" s="82"/>
      <c r="J57" s="79">
        <v>-73.332237500000005</v>
      </c>
      <c r="K57" s="83"/>
      <c r="L57" s="79">
        <v>-163.24440766000001</v>
      </c>
      <c r="M57" s="79">
        <v>-172.39127396999999</v>
      </c>
      <c r="N57" s="80">
        <v>-9.1468663100000001</v>
      </c>
      <c r="O57" s="81">
        <v>5.6031730000000002E-2</v>
      </c>
    </row>
    <row r="58" spans="1:15" ht="15" customHeight="1">
      <c r="A58" s="106"/>
      <c r="B58" s="106"/>
      <c r="C58" s="110" t="s">
        <v>156</v>
      </c>
      <c r="D58" s="110"/>
      <c r="E58" s="79">
        <v>-200</v>
      </c>
      <c r="F58" s="79">
        <v>-200</v>
      </c>
      <c r="G58" s="80">
        <v>0</v>
      </c>
      <c r="H58" s="81">
        <v>0</v>
      </c>
      <c r="I58" s="82"/>
      <c r="J58" s="79">
        <v>0</v>
      </c>
      <c r="K58" s="83"/>
      <c r="L58" s="79">
        <v>0</v>
      </c>
      <c r="M58" s="79">
        <v>0</v>
      </c>
      <c r="N58" s="80">
        <v>0</v>
      </c>
      <c r="O58" s="81" t="s">
        <v>46</v>
      </c>
    </row>
    <row r="59" spans="1:15" ht="15" customHeight="1">
      <c r="A59" s="110"/>
      <c r="B59" s="110"/>
      <c r="C59" s="110" t="s">
        <v>157</v>
      </c>
      <c r="D59" s="110"/>
      <c r="E59" s="79">
        <v>-1155</v>
      </c>
      <c r="F59" s="79">
        <v>-1207</v>
      </c>
      <c r="G59" s="80">
        <v>-52</v>
      </c>
      <c r="H59" s="81">
        <v>4.5021650000000003E-2</v>
      </c>
      <c r="I59" s="82"/>
      <c r="J59" s="79">
        <v>0</v>
      </c>
      <c r="K59" s="83"/>
      <c r="L59" s="79">
        <v>0</v>
      </c>
      <c r="M59" s="79">
        <v>0</v>
      </c>
      <c r="N59" s="80">
        <v>0</v>
      </c>
      <c r="O59" s="81" t="s">
        <v>46</v>
      </c>
    </row>
    <row r="60" spans="1:15" ht="15" customHeight="1">
      <c r="A60" s="110"/>
      <c r="B60" s="110"/>
      <c r="C60" s="110" t="s">
        <v>158</v>
      </c>
      <c r="D60" s="110"/>
      <c r="E60" s="79">
        <v>-84.89305727</v>
      </c>
      <c r="F60" s="79">
        <v>0</v>
      </c>
      <c r="G60" s="80">
        <v>84.89305727</v>
      </c>
      <c r="H60" s="81" t="s">
        <v>46</v>
      </c>
      <c r="I60" s="82"/>
      <c r="J60" s="79">
        <v>-3.6000000000000002E-4</v>
      </c>
      <c r="K60" s="83"/>
      <c r="L60" s="79">
        <v>-60</v>
      </c>
      <c r="M60" s="79">
        <v>-7.7999999999999999E-4</v>
      </c>
      <c r="N60" s="80">
        <v>59.999220000000001</v>
      </c>
      <c r="O60" s="81" t="s">
        <v>46</v>
      </c>
    </row>
    <row r="61" spans="1:15" ht="15" customHeight="1">
      <c r="A61" s="129"/>
      <c r="B61" s="69" t="s">
        <v>159</v>
      </c>
      <c r="C61" s="69"/>
      <c r="D61" s="69"/>
      <c r="E61" s="71">
        <v>-5163.8439564999999</v>
      </c>
      <c r="F61" s="71">
        <v>-5421.9930000000004</v>
      </c>
      <c r="G61" s="72">
        <v>-258.1490435</v>
      </c>
      <c r="H61" s="73">
        <v>4.9991639999999997E-2</v>
      </c>
      <c r="I61" s="74"/>
      <c r="J61" s="71">
        <v>-228.22900749999999</v>
      </c>
      <c r="K61" s="75"/>
      <c r="L61" s="71">
        <v>-1048.43326161</v>
      </c>
      <c r="M61" s="71">
        <v>-1151.6006173799999</v>
      </c>
      <c r="N61" s="72">
        <v>-103.16735577</v>
      </c>
      <c r="O61" s="73">
        <v>9.8401450000000001E-2</v>
      </c>
    </row>
    <row r="62" spans="1:15" ht="15" customHeight="1">
      <c r="A62" s="110"/>
      <c r="B62" s="110"/>
      <c r="C62" s="110" t="s">
        <v>160</v>
      </c>
      <c r="D62" s="110"/>
      <c r="E62" s="79">
        <v>-2064.78999552</v>
      </c>
      <c r="F62" s="79">
        <v>-2300</v>
      </c>
      <c r="G62" s="80">
        <v>-235.21000448000001</v>
      </c>
      <c r="H62" s="81">
        <v>0.11391473000000001</v>
      </c>
      <c r="I62" s="82"/>
      <c r="J62" s="79">
        <v>-132.32403038999999</v>
      </c>
      <c r="K62" s="83"/>
      <c r="L62" s="79">
        <v>-503.39187346</v>
      </c>
      <c r="M62" s="79">
        <v>-604.45416594999995</v>
      </c>
      <c r="N62" s="80">
        <v>-101.06229249</v>
      </c>
      <c r="O62" s="81">
        <v>0.20076266000000001</v>
      </c>
    </row>
    <row r="63" spans="1:15" ht="15" customHeight="1">
      <c r="A63" s="110"/>
      <c r="B63" s="110"/>
      <c r="C63" s="110" t="s">
        <v>161</v>
      </c>
      <c r="D63" s="110"/>
      <c r="E63" s="79">
        <v>-61.362640290000002</v>
      </c>
      <c r="F63" s="79">
        <v>-70</v>
      </c>
      <c r="G63" s="80">
        <v>-8.6373597100000001</v>
      </c>
      <c r="H63" s="81">
        <v>0.14075926</v>
      </c>
      <c r="I63" s="82"/>
      <c r="J63" s="79">
        <v>-5.36561574</v>
      </c>
      <c r="K63" s="83"/>
      <c r="L63" s="79">
        <v>-16.271677929999999</v>
      </c>
      <c r="M63" s="79">
        <v>-15.884099409999999</v>
      </c>
      <c r="N63" s="80">
        <v>0.38757851999999998</v>
      </c>
      <c r="O63" s="81">
        <v>-2.381921E-2</v>
      </c>
    </row>
    <row r="64" spans="1:15" ht="15" customHeight="1">
      <c r="A64" s="110"/>
      <c r="B64" s="110"/>
      <c r="C64" s="110" t="s">
        <v>162</v>
      </c>
      <c r="D64" s="110"/>
      <c r="E64" s="79">
        <v>-1420.4452597</v>
      </c>
      <c r="F64" s="79">
        <v>-1430</v>
      </c>
      <c r="G64" s="80">
        <v>-9.5547403000000006</v>
      </c>
      <c r="H64" s="81">
        <v>6.7265800000000002E-3</v>
      </c>
      <c r="I64" s="82"/>
      <c r="J64" s="79">
        <v>-27.794134660000001</v>
      </c>
      <c r="K64" s="83"/>
      <c r="L64" s="79">
        <v>-189.67798106999999</v>
      </c>
      <c r="M64" s="79">
        <v>-186.22502494</v>
      </c>
      <c r="N64" s="80">
        <v>3.45295613</v>
      </c>
      <c r="O64" s="81">
        <v>-1.8204310000000001E-2</v>
      </c>
    </row>
    <row r="65" spans="1:15" ht="15" customHeight="1">
      <c r="A65" s="106"/>
      <c r="B65" s="106"/>
      <c r="C65" s="110" t="s">
        <v>163</v>
      </c>
      <c r="D65" s="110"/>
      <c r="E65" s="79">
        <v>-926.85406098999999</v>
      </c>
      <c r="F65" s="79">
        <v>-931.601</v>
      </c>
      <c r="G65" s="80">
        <v>-4.7469390100000002</v>
      </c>
      <c r="H65" s="81">
        <v>5.1215599999999998E-3</v>
      </c>
      <c r="I65" s="82"/>
      <c r="J65" s="79">
        <v>-19.595726710000001</v>
      </c>
      <c r="K65" s="83"/>
      <c r="L65" s="79">
        <v>-166.49372915000001</v>
      </c>
      <c r="M65" s="79">
        <v>-172.43932708</v>
      </c>
      <c r="N65" s="80">
        <v>-5.9455979299999999</v>
      </c>
      <c r="O65" s="81">
        <v>3.5710640000000002E-2</v>
      </c>
    </row>
    <row r="66" spans="1:15" ht="15" customHeight="1">
      <c r="A66" s="106"/>
      <c r="B66" s="106"/>
      <c r="C66" s="110" t="s">
        <v>164</v>
      </c>
      <c r="D66" s="110"/>
      <c r="E66" s="79">
        <v>-690.39200000000005</v>
      </c>
      <c r="F66" s="79">
        <v>-690.39200000000005</v>
      </c>
      <c r="G66" s="80">
        <v>0</v>
      </c>
      <c r="H66" s="81">
        <v>0</v>
      </c>
      <c r="I66" s="82"/>
      <c r="J66" s="79">
        <v>-43.149500000000003</v>
      </c>
      <c r="K66" s="83"/>
      <c r="L66" s="79">
        <v>-172.59800000000001</v>
      </c>
      <c r="M66" s="79">
        <v>-172.59800000000001</v>
      </c>
      <c r="N66" s="80">
        <v>0</v>
      </c>
      <c r="O66" s="81">
        <v>0</v>
      </c>
    </row>
    <row r="67" spans="1:15" ht="15" customHeight="1">
      <c r="A67" s="129"/>
      <c r="B67" s="69" t="s">
        <v>165</v>
      </c>
      <c r="C67" s="69"/>
      <c r="D67" s="69"/>
      <c r="E67" s="71">
        <v>-3145.6373291499999</v>
      </c>
      <c r="F67" s="71">
        <v>-4000</v>
      </c>
      <c r="G67" s="72">
        <v>-854.36267084999997</v>
      </c>
      <c r="H67" s="73">
        <v>0.27160241000000002</v>
      </c>
      <c r="I67" s="74"/>
      <c r="J67" s="71">
        <v>-158.51573311999999</v>
      </c>
      <c r="K67" s="75"/>
      <c r="L67" s="71">
        <v>-801.72604532000003</v>
      </c>
      <c r="M67" s="71">
        <v>-889.48542147000001</v>
      </c>
      <c r="N67" s="72">
        <v>-87.759376149999994</v>
      </c>
      <c r="O67" s="73">
        <v>0.10946305000000001</v>
      </c>
    </row>
    <row r="68" spans="1:15" ht="15" customHeight="1">
      <c r="A68" s="110"/>
      <c r="B68" s="110"/>
      <c r="C68" s="110" t="s">
        <v>166</v>
      </c>
      <c r="D68" s="110"/>
      <c r="E68" s="79">
        <v>-3145.6373291499999</v>
      </c>
      <c r="F68" s="79">
        <v>-4000</v>
      </c>
      <c r="G68" s="80">
        <v>-854.36267084999997</v>
      </c>
      <c r="H68" s="81">
        <v>0.27160241000000002</v>
      </c>
      <c r="I68" s="82"/>
      <c r="J68" s="79">
        <v>-158.51573311999999</v>
      </c>
      <c r="K68" s="83"/>
      <c r="L68" s="79">
        <v>-801.72604532000003</v>
      </c>
      <c r="M68" s="79">
        <v>-889.48542147000001</v>
      </c>
      <c r="N68" s="80">
        <v>-87.759376149999994</v>
      </c>
      <c r="O68" s="81">
        <v>0.10946305000000001</v>
      </c>
    </row>
    <row r="69" spans="1:15" ht="15" customHeight="1">
      <c r="A69" s="129"/>
      <c r="B69" s="69" t="s">
        <v>167</v>
      </c>
      <c r="C69" s="69"/>
      <c r="D69" s="69"/>
      <c r="E69" s="71">
        <v>-87.239974840000002</v>
      </c>
      <c r="F69" s="71">
        <v>-80</v>
      </c>
      <c r="G69" s="72">
        <v>7.2399748400000004</v>
      </c>
      <c r="H69" s="73">
        <v>-8.2989190000000004E-2</v>
      </c>
      <c r="I69" s="74"/>
      <c r="J69" s="71">
        <v>0</v>
      </c>
      <c r="K69" s="75"/>
      <c r="L69" s="71">
        <v>-8.2008195300000004</v>
      </c>
      <c r="M69" s="71">
        <v>-0.12687936999999999</v>
      </c>
      <c r="N69" s="72">
        <v>8.0739401599999994</v>
      </c>
      <c r="O69" s="73">
        <v>-0.98452845</v>
      </c>
    </row>
    <row r="70" spans="1:15" ht="15" customHeight="1">
      <c r="A70" s="110"/>
      <c r="B70" s="110"/>
      <c r="C70" s="110" t="s">
        <v>168</v>
      </c>
      <c r="D70" s="110"/>
      <c r="E70" s="79">
        <v>-87.239974840000002</v>
      </c>
      <c r="F70" s="79">
        <v>-80</v>
      </c>
      <c r="G70" s="80">
        <v>7.2399748400000004</v>
      </c>
      <c r="H70" s="81">
        <v>-8.2989190000000004E-2</v>
      </c>
      <c r="I70" s="82"/>
      <c r="J70" s="79">
        <v>0</v>
      </c>
      <c r="K70" s="83"/>
      <c r="L70" s="79">
        <v>-8.2008195300000004</v>
      </c>
      <c r="M70" s="79">
        <v>-0.12687936999999999</v>
      </c>
      <c r="N70" s="80">
        <v>8.0739401599999994</v>
      </c>
      <c r="O70" s="81">
        <v>-0.98452845</v>
      </c>
    </row>
    <row r="71" spans="1:15" ht="15" customHeight="1">
      <c r="A71" s="106"/>
      <c r="B71" s="106"/>
      <c r="C71" s="106"/>
      <c r="D71" s="110"/>
      <c r="E71" s="118"/>
      <c r="F71" s="118"/>
      <c r="G71" s="80"/>
      <c r="H71" s="81"/>
      <c r="I71" s="82"/>
      <c r="J71" s="118"/>
      <c r="K71" s="155"/>
      <c r="L71" s="118"/>
      <c r="M71" s="118"/>
      <c r="N71" s="80"/>
      <c r="O71" s="81"/>
    </row>
    <row r="72" spans="1:15" ht="15" customHeight="1">
      <c r="A72" s="120" t="s">
        <v>195</v>
      </c>
      <c r="B72" s="120"/>
      <c r="C72" s="120"/>
      <c r="D72" s="121"/>
      <c r="E72" s="122">
        <v>31.222625560000001</v>
      </c>
      <c r="F72" s="122">
        <v>0</v>
      </c>
      <c r="G72" s="123">
        <v>-31.222625560000001</v>
      </c>
      <c r="H72" s="124" t="s">
        <v>46</v>
      </c>
      <c r="I72" s="125"/>
      <c r="J72" s="122">
        <v>0</v>
      </c>
      <c r="K72" s="126"/>
      <c r="L72" s="122">
        <v>0</v>
      </c>
      <c r="M72" s="122">
        <v>0</v>
      </c>
      <c r="N72" s="123">
        <v>0</v>
      </c>
      <c r="O72" s="124" t="s">
        <v>46</v>
      </c>
    </row>
    <row r="73" spans="1:15" ht="15" customHeight="1">
      <c r="A73" s="110"/>
      <c r="B73" s="110"/>
      <c r="C73" s="110" t="s">
        <v>196</v>
      </c>
      <c r="D73" s="110"/>
      <c r="E73" s="79">
        <v>31.222625560000001</v>
      </c>
      <c r="F73" s="79">
        <v>0</v>
      </c>
      <c r="G73" s="80">
        <v>-31.222625560000001</v>
      </c>
      <c r="H73" s="81" t="s">
        <v>46</v>
      </c>
      <c r="I73" s="82"/>
      <c r="J73" s="79">
        <v>0</v>
      </c>
      <c r="K73" s="83"/>
      <c r="L73" s="79">
        <v>0</v>
      </c>
      <c r="M73" s="79">
        <v>0</v>
      </c>
      <c r="N73" s="80">
        <v>0</v>
      </c>
      <c r="O73" s="81" t="s">
        <v>46</v>
      </c>
    </row>
    <row r="74" spans="1:15" ht="15" customHeight="1">
      <c r="A74" s="120" t="s">
        <v>169</v>
      </c>
      <c r="B74" s="120"/>
      <c r="C74" s="120"/>
      <c r="D74" s="120"/>
      <c r="E74" s="122">
        <v>74558.14020948</v>
      </c>
      <c r="F74" s="122">
        <v>74323.353000000003</v>
      </c>
      <c r="G74" s="123">
        <v>-234.78720948</v>
      </c>
      <c r="H74" s="124">
        <v>-3.14905E-3</v>
      </c>
      <c r="I74" s="125"/>
      <c r="J74" s="122">
        <v>3476.5032775899999</v>
      </c>
      <c r="K74" s="126"/>
      <c r="L74" s="122">
        <v>15333.341275930001</v>
      </c>
      <c r="M74" s="122">
        <v>16178.88338322</v>
      </c>
      <c r="N74" s="123">
        <v>845.54210728999999</v>
      </c>
      <c r="O74" s="124">
        <v>5.5144020000000002E-2</v>
      </c>
    </row>
    <row r="75" spans="1:15" ht="15" customHeight="1">
      <c r="A75" s="457" t="s">
        <v>57</v>
      </c>
      <c r="B75" s="457"/>
      <c r="C75" s="457"/>
      <c r="D75" s="457"/>
      <c r="E75" s="457"/>
      <c r="F75" s="457"/>
      <c r="G75" s="457"/>
      <c r="H75" s="457"/>
      <c r="I75" s="457"/>
      <c r="J75" s="457"/>
      <c r="K75" s="14"/>
      <c r="L75" s="14"/>
      <c r="M75" s="14"/>
      <c r="N75" s="14"/>
      <c r="O75" s="14"/>
    </row>
  </sheetData>
  <mergeCells count="7">
    <mergeCell ref="A75:J75"/>
    <mergeCell ref="A2:D4"/>
    <mergeCell ref="E2:H2"/>
    <mergeCell ref="L2:O2"/>
    <mergeCell ref="G3:H3"/>
    <mergeCell ref="L3:M3"/>
    <mergeCell ref="N3:O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2C777-6D8A-4E78-BC18-41FD2AA34A83}">
  <dimension ref="A1:M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1" width="9.5" customWidth="1"/>
    <col min="12" max="12" width="2" customWidth="1"/>
    <col min="13" max="13" width="9.5" customWidth="1"/>
  </cols>
  <sheetData>
    <row r="1" spans="1:13">
      <c r="A1" s="30" t="s">
        <v>408</v>
      </c>
    </row>
    <row r="2" spans="1:13" ht="15" customHeight="1">
      <c r="A2" s="393" t="s">
        <v>217</v>
      </c>
      <c r="B2" s="396" t="s">
        <v>207</v>
      </c>
      <c r="C2" s="396"/>
      <c r="D2" s="396"/>
      <c r="E2" s="396"/>
      <c r="F2" s="396"/>
      <c r="G2" s="177"/>
      <c r="H2" s="396" t="s">
        <v>208</v>
      </c>
      <c r="I2" s="396"/>
      <c r="J2" s="396"/>
      <c r="K2" s="396"/>
      <c r="L2" s="177"/>
      <c r="M2" s="458" t="s">
        <v>209</v>
      </c>
    </row>
    <row r="3" spans="1:13" ht="48" customHeight="1">
      <c r="A3" s="395"/>
      <c r="B3" s="4" t="s">
        <v>210</v>
      </c>
      <c r="C3" s="4" t="s">
        <v>211</v>
      </c>
      <c r="D3" s="4" t="s">
        <v>212</v>
      </c>
      <c r="E3" s="4" t="s">
        <v>213</v>
      </c>
      <c r="F3" s="4" t="s">
        <v>214</v>
      </c>
      <c r="G3" s="4"/>
      <c r="H3" s="4" t="s">
        <v>215</v>
      </c>
      <c r="I3" s="4" t="s">
        <v>212</v>
      </c>
      <c r="J3" s="4" t="s">
        <v>213</v>
      </c>
      <c r="K3" s="4" t="s">
        <v>214</v>
      </c>
      <c r="L3" s="4"/>
      <c r="M3" s="459"/>
    </row>
    <row r="4" spans="1:13" ht="15" customHeight="1">
      <c r="A4" s="7" t="s">
        <v>216</v>
      </c>
      <c r="B4" s="8">
        <v>3299.8871796499998</v>
      </c>
      <c r="C4" s="8">
        <v>7673.46784742</v>
      </c>
      <c r="D4" s="8">
        <v>166.36578424000001</v>
      </c>
      <c r="E4" s="8">
        <v>19.205999200000001</v>
      </c>
      <c r="F4" s="8">
        <v>11158.92681051</v>
      </c>
      <c r="G4" s="178"/>
      <c r="H4" s="8">
        <v>5912.1972594400004</v>
      </c>
      <c r="I4" s="8">
        <v>0.56076638000000001</v>
      </c>
      <c r="J4" s="8">
        <v>15.785647669999999</v>
      </c>
      <c r="K4" s="8">
        <v>5928.5436734900004</v>
      </c>
      <c r="L4" s="178"/>
      <c r="M4" s="179">
        <v>-5230.3831370199996</v>
      </c>
    </row>
    <row r="5" spans="1:13" ht="15" customHeight="1">
      <c r="A5" s="31" t="s">
        <v>31</v>
      </c>
      <c r="B5" s="32">
        <v>932.27136653000002</v>
      </c>
      <c r="C5" s="32">
        <v>152.99473850999999</v>
      </c>
      <c r="D5" s="32">
        <v>163.93356294</v>
      </c>
      <c r="E5" s="32">
        <v>0.42413986999999997</v>
      </c>
      <c r="F5" s="32">
        <v>1249.62380785</v>
      </c>
      <c r="G5" s="180"/>
      <c r="H5" s="32">
        <v>3585.84154687</v>
      </c>
      <c r="I5" s="32">
        <v>2.922698E-2</v>
      </c>
      <c r="J5" s="32">
        <v>0.29230129999999999</v>
      </c>
      <c r="K5" s="32">
        <v>3586.1630751500002</v>
      </c>
      <c r="L5" s="180"/>
      <c r="M5" s="181">
        <v>2336.5392673000001</v>
      </c>
    </row>
    <row r="6" spans="1:13" ht="15" customHeight="1">
      <c r="A6" s="14" t="s">
        <v>18</v>
      </c>
      <c r="B6" s="15">
        <v>1.0405044800000001</v>
      </c>
      <c r="C6" s="15">
        <v>0</v>
      </c>
      <c r="D6" s="15">
        <v>0</v>
      </c>
      <c r="E6" s="15">
        <v>0</v>
      </c>
      <c r="F6" s="15">
        <v>1.0405044800000001</v>
      </c>
      <c r="G6" s="15"/>
      <c r="H6" s="15">
        <v>7.9681999999999995E-4</v>
      </c>
      <c r="I6" s="15">
        <v>0</v>
      </c>
      <c r="J6" s="15">
        <v>1.25E-4</v>
      </c>
      <c r="K6" s="15">
        <v>9.2181999999999995E-4</v>
      </c>
      <c r="L6" s="15"/>
      <c r="M6" s="182">
        <v>-1.03958266</v>
      </c>
    </row>
    <row r="7" spans="1:13" ht="15" customHeight="1">
      <c r="A7" s="14" t="s">
        <v>38</v>
      </c>
      <c r="B7" s="15">
        <v>16.436711379999998</v>
      </c>
      <c r="C7" s="15">
        <v>8.3368330000000004</v>
      </c>
      <c r="D7" s="15">
        <v>5.2373500000000003E-2</v>
      </c>
      <c r="E7" s="15">
        <v>1.9E-2</v>
      </c>
      <c r="F7" s="15">
        <v>24.844917880000001</v>
      </c>
      <c r="G7" s="15"/>
      <c r="H7" s="15">
        <v>9.862696E-2</v>
      </c>
      <c r="I7" s="15">
        <v>0</v>
      </c>
      <c r="J7" s="15">
        <v>4.4615699999999998E-3</v>
      </c>
      <c r="K7" s="15">
        <v>0.10308853</v>
      </c>
      <c r="L7" s="15"/>
      <c r="M7" s="182">
        <v>-24.74182935</v>
      </c>
    </row>
    <row r="8" spans="1:13" ht="15" customHeight="1">
      <c r="A8" s="14" t="s">
        <v>39</v>
      </c>
      <c r="B8" s="15">
        <v>1.49766507</v>
      </c>
      <c r="C8" s="15">
        <v>0.12187188</v>
      </c>
      <c r="D8" s="15">
        <v>0</v>
      </c>
      <c r="E8" s="15">
        <v>0</v>
      </c>
      <c r="F8" s="15">
        <v>1.6195369500000001</v>
      </c>
      <c r="G8" s="15"/>
      <c r="H8" s="15">
        <v>1.1259460000000001E-2</v>
      </c>
      <c r="I8" s="15">
        <v>0</v>
      </c>
      <c r="J8" s="15">
        <v>3.0332999999999998E-4</v>
      </c>
      <c r="K8" s="15">
        <v>1.156279E-2</v>
      </c>
      <c r="L8" s="15"/>
      <c r="M8" s="182">
        <v>-1.6079741599999999</v>
      </c>
    </row>
    <row r="9" spans="1:13" ht="15" customHeight="1">
      <c r="A9" s="14" t="s">
        <v>40</v>
      </c>
      <c r="B9" s="15">
        <v>2.0244645999999999</v>
      </c>
      <c r="C9" s="15">
        <v>0</v>
      </c>
      <c r="D9" s="15">
        <v>0</v>
      </c>
      <c r="E9" s="15">
        <v>0</v>
      </c>
      <c r="F9" s="15">
        <v>2.0244645999999999</v>
      </c>
      <c r="G9" s="15"/>
      <c r="H9" s="15">
        <v>1.7880000000000001E-4</v>
      </c>
      <c r="I9" s="15">
        <v>0</v>
      </c>
      <c r="J9" s="15">
        <v>4.6621E-4</v>
      </c>
      <c r="K9" s="15">
        <v>6.4501000000000001E-4</v>
      </c>
      <c r="L9" s="15"/>
      <c r="M9" s="182">
        <v>-2.02381959</v>
      </c>
    </row>
    <row r="10" spans="1:13" ht="15" customHeight="1">
      <c r="A10" s="14" t="s">
        <v>41</v>
      </c>
      <c r="B10" s="15">
        <v>1.22949982</v>
      </c>
      <c r="C10" s="15">
        <v>6.167951E-2</v>
      </c>
      <c r="D10" s="15">
        <v>0</v>
      </c>
      <c r="E10" s="15">
        <v>0</v>
      </c>
      <c r="F10" s="15">
        <v>1.2911793300000001</v>
      </c>
      <c r="G10" s="15"/>
      <c r="H10" s="15">
        <v>9.8093399999999997E-3</v>
      </c>
      <c r="I10" s="15">
        <v>0</v>
      </c>
      <c r="J10" s="15">
        <v>4.5399999999999998E-4</v>
      </c>
      <c r="K10" s="15">
        <v>1.0263339999999999E-2</v>
      </c>
      <c r="L10" s="15"/>
      <c r="M10" s="182">
        <v>-1.28091599</v>
      </c>
    </row>
    <row r="11" spans="1:13" ht="15" customHeight="1">
      <c r="A11" s="14" t="s">
        <v>42</v>
      </c>
      <c r="B11" s="15">
        <v>3.7748538800000002</v>
      </c>
      <c r="C11" s="15">
        <v>1.349845E-2</v>
      </c>
      <c r="D11" s="15">
        <v>0</v>
      </c>
      <c r="E11" s="15">
        <v>0</v>
      </c>
      <c r="F11" s="15">
        <v>3.7883523299999999</v>
      </c>
      <c r="G11" s="15"/>
      <c r="H11" s="15">
        <v>6.8762099999999998E-3</v>
      </c>
      <c r="I11" s="15">
        <v>0</v>
      </c>
      <c r="J11" s="15">
        <v>1.1131699999999999E-3</v>
      </c>
      <c r="K11" s="15">
        <v>7.9893800000000008E-3</v>
      </c>
      <c r="L11" s="15"/>
      <c r="M11" s="182">
        <v>-3.7803629500000002</v>
      </c>
    </row>
    <row r="12" spans="1:13" ht="15" customHeight="1">
      <c r="A12" s="14" t="s">
        <v>19</v>
      </c>
      <c r="B12" s="15">
        <v>22.51026998</v>
      </c>
      <c r="C12" s="15">
        <v>16.54525507</v>
      </c>
      <c r="D12" s="15">
        <v>9.1509399999999998E-3</v>
      </c>
      <c r="E12" s="15">
        <v>0</v>
      </c>
      <c r="F12" s="15">
        <v>39.064675989999998</v>
      </c>
      <c r="G12" s="15"/>
      <c r="H12" s="15">
        <v>7.8594460399999999</v>
      </c>
      <c r="I12" s="15">
        <v>0</v>
      </c>
      <c r="J12" s="15">
        <v>4.8065499999999997E-3</v>
      </c>
      <c r="K12" s="15">
        <v>7.8642525900000004</v>
      </c>
      <c r="L12" s="15"/>
      <c r="M12" s="182">
        <v>-31.200423399999998</v>
      </c>
    </row>
    <row r="13" spans="1:13" ht="15" customHeight="1">
      <c r="A13" s="14" t="s">
        <v>43</v>
      </c>
      <c r="B13" s="15">
        <v>319.13489465999999</v>
      </c>
      <c r="C13" s="15">
        <v>30.534730069999998</v>
      </c>
      <c r="D13" s="15">
        <v>2.63654521</v>
      </c>
      <c r="E13" s="15">
        <v>9.4729869999999994E-2</v>
      </c>
      <c r="F13" s="15">
        <v>352.40089981</v>
      </c>
      <c r="G13" s="15"/>
      <c r="H13" s="15">
        <v>16.644514399999998</v>
      </c>
      <c r="I13" s="15">
        <v>7.7266399999999999E-3</v>
      </c>
      <c r="J13" s="15">
        <v>5.6617500000000001E-2</v>
      </c>
      <c r="K13" s="15">
        <v>16.708858540000001</v>
      </c>
      <c r="L13" s="15"/>
      <c r="M13" s="182">
        <v>-335.69204127</v>
      </c>
    </row>
    <row r="14" spans="1:13" ht="15" customHeight="1">
      <c r="A14" s="14" t="s">
        <v>44</v>
      </c>
      <c r="B14" s="15">
        <v>24.011256450000001</v>
      </c>
      <c r="C14" s="15">
        <v>37.657558450000003</v>
      </c>
      <c r="D14" s="15">
        <v>0.10154096</v>
      </c>
      <c r="E14" s="15">
        <v>0</v>
      </c>
      <c r="F14" s="15">
        <v>61.770355860000002</v>
      </c>
      <c r="G14" s="15"/>
      <c r="H14" s="15">
        <v>0.51620376000000001</v>
      </c>
      <c r="I14" s="15">
        <v>2.088988E-2</v>
      </c>
      <c r="J14" s="15">
        <v>1.17114E-3</v>
      </c>
      <c r="K14" s="15">
        <v>0.53826478</v>
      </c>
      <c r="L14" s="15"/>
      <c r="M14" s="182">
        <v>-61.232091079999996</v>
      </c>
    </row>
    <row r="15" spans="1:13" ht="15" customHeight="1">
      <c r="A15" s="14" t="s">
        <v>45</v>
      </c>
      <c r="B15" s="15">
        <v>190.71802460999999</v>
      </c>
      <c r="C15" s="15">
        <v>12.41523379</v>
      </c>
      <c r="D15" s="15">
        <v>0.26668385</v>
      </c>
      <c r="E15" s="15">
        <v>7.4999999999999997E-3</v>
      </c>
      <c r="F15" s="15">
        <v>203.40744225</v>
      </c>
      <c r="G15" s="15"/>
      <c r="H15" s="15">
        <v>104.71603755</v>
      </c>
      <c r="I15" s="15">
        <v>0</v>
      </c>
      <c r="J15" s="15">
        <v>3.1195400000000001E-3</v>
      </c>
      <c r="K15" s="15">
        <v>104.71915709</v>
      </c>
      <c r="L15" s="15"/>
      <c r="M15" s="182">
        <v>-98.688285160000007</v>
      </c>
    </row>
    <row r="16" spans="1:13" ht="15" customHeight="1">
      <c r="A16" s="14" t="s">
        <v>23</v>
      </c>
      <c r="B16" s="15">
        <v>202.91298891</v>
      </c>
      <c r="C16" s="15">
        <v>4.2734341300000001</v>
      </c>
      <c r="D16" s="15">
        <v>160.85545127</v>
      </c>
      <c r="E16" s="15">
        <v>0.27160000000000001</v>
      </c>
      <c r="F16" s="15">
        <v>368.31347431</v>
      </c>
      <c r="G16" s="15"/>
      <c r="H16" s="15">
        <v>6.4146814299999999</v>
      </c>
      <c r="I16" s="15">
        <v>0</v>
      </c>
      <c r="J16" s="15">
        <v>0.16450619999999999</v>
      </c>
      <c r="K16" s="15">
        <v>6.5791876299999998</v>
      </c>
      <c r="L16" s="15"/>
      <c r="M16" s="182">
        <v>-361.73428668000003</v>
      </c>
    </row>
    <row r="17" spans="1:13" ht="15" customHeight="1">
      <c r="A17" s="14" t="s">
        <v>24</v>
      </c>
      <c r="B17" s="15">
        <v>113.2748201</v>
      </c>
      <c r="C17" s="15">
        <v>1.9252391600000001</v>
      </c>
      <c r="D17" s="15">
        <v>1.07021E-3</v>
      </c>
      <c r="E17" s="15">
        <v>2.7810000000000001E-2</v>
      </c>
      <c r="F17" s="15">
        <v>115.22893947</v>
      </c>
      <c r="G17" s="15"/>
      <c r="H17" s="15">
        <v>8.0414071899999993</v>
      </c>
      <c r="I17" s="15">
        <v>6.1045999999999995E-4</v>
      </c>
      <c r="J17" s="15">
        <v>5.0555089999999997E-2</v>
      </c>
      <c r="K17" s="15">
        <v>8.0925727399999996</v>
      </c>
      <c r="L17" s="15"/>
      <c r="M17" s="182">
        <v>-107.13636673000001</v>
      </c>
    </row>
    <row r="18" spans="1:13" ht="15" customHeight="1">
      <c r="A18" s="14" t="s">
        <v>25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/>
      <c r="H18" s="15">
        <v>3437.0709002499998</v>
      </c>
      <c r="I18" s="15">
        <v>0</v>
      </c>
      <c r="J18" s="15">
        <v>0</v>
      </c>
      <c r="K18" s="15">
        <v>3437.0709002499998</v>
      </c>
      <c r="L18" s="15"/>
      <c r="M18" s="182">
        <v>3437.0709002499998</v>
      </c>
    </row>
    <row r="19" spans="1:13" ht="15" customHeight="1">
      <c r="A19" s="14" t="s">
        <v>17</v>
      </c>
      <c r="B19" s="15">
        <v>7.5265446599999999</v>
      </c>
      <c r="C19" s="15">
        <v>40.361614930000002</v>
      </c>
      <c r="D19" s="15">
        <v>1.0747E-2</v>
      </c>
      <c r="E19" s="15">
        <v>0</v>
      </c>
      <c r="F19" s="15">
        <v>47.898906590000003</v>
      </c>
      <c r="G19" s="15"/>
      <c r="H19" s="15">
        <v>3.5965244099999998</v>
      </c>
      <c r="I19" s="15">
        <v>0</v>
      </c>
      <c r="J19" s="15">
        <v>1.132E-3</v>
      </c>
      <c r="K19" s="15">
        <v>3.5976564099999999</v>
      </c>
      <c r="L19" s="15"/>
      <c r="M19" s="182">
        <v>-44.301250179999997</v>
      </c>
    </row>
    <row r="20" spans="1:13" ht="15" customHeight="1">
      <c r="A20" s="14" t="s">
        <v>47</v>
      </c>
      <c r="B20" s="15">
        <v>26.178867929999999</v>
      </c>
      <c r="C20" s="15">
        <v>0.74779006999999997</v>
      </c>
      <c r="D20" s="15">
        <v>0</v>
      </c>
      <c r="E20" s="15">
        <v>3.5000000000000001E-3</v>
      </c>
      <c r="F20" s="15">
        <v>26.930157999999999</v>
      </c>
      <c r="G20" s="15"/>
      <c r="H20" s="15">
        <v>0.85428424999999997</v>
      </c>
      <c r="I20" s="15">
        <v>0</v>
      </c>
      <c r="J20" s="15">
        <v>3.47E-3</v>
      </c>
      <c r="K20" s="15">
        <v>0.85775425000000005</v>
      </c>
      <c r="L20" s="15"/>
      <c r="M20" s="182">
        <v>-26.072403749999999</v>
      </c>
    </row>
    <row r="21" spans="1:13" ht="15" customHeight="1">
      <c r="A21" s="31" t="s">
        <v>32</v>
      </c>
      <c r="B21" s="40">
        <v>280.88679007000002</v>
      </c>
      <c r="C21" s="40">
        <v>5570.89281304</v>
      </c>
      <c r="D21" s="40">
        <v>2.0976310000000001E-2</v>
      </c>
      <c r="E21" s="40">
        <v>12.85933932</v>
      </c>
      <c r="F21" s="40">
        <v>5864.6599187399997</v>
      </c>
      <c r="G21" s="183"/>
      <c r="H21" s="40">
        <v>2094.5304661999999</v>
      </c>
      <c r="I21" s="40">
        <v>0</v>
      </c>
      <c r="J21" s="40">
        <v>7.4455483400000002</v>
      </c>
      <c r="K21" s="40">
        <v>2101.9760145400001</v>
      </c>
      <c r="L21" s="183"/>
      <c r="M21" s="181">
        <v>-3762.6839042000001</v>
      </c>
    </row>
    <row r="22" spans="1:13" ht="15" customHeight="1">
      <c r="A22" s="14" t="s">
        <v>15</v>
      </c>
      <c r="B22" s="15">
        <v>23.463065140000001</v>
      </c>
      <c r="C22" s="15">
        <v>891.98013702000003</v>
      </c>
      <c r="D22" s="15">
        <v>0</v>
      </c>
      <c r="E22" s="15">
        <v>0</v>
      </c>
      <c r="F22" s="15">
        <v>915.44320216000006</v>
      </c>
      <c r="G22" s="15"/>
      <c r="H22" s="15">
        <v>804.48740662</v>
      </c>
      <c r="I22" s="15">
        <v>0</v>
      </c>
      <c r="J22" s="15">
        <v>2.29423E-3</v>
      </c>
      <c r="K22" s="15">
        <v>804.48970084999996</v>
      </c>
      <c r="L22" s="15"/>
      <c r="M22" s="182">
        <v>-110.95350130999999</v>
      </c>
    </row>
    <row r="23" spans="1:13" ht="15" customHeight="1">
      <c r="A23" s="14" t="s">
        <v>29</v>
      </c>
      <c r="B23" s="15">
        <v>21.11846607</v>
      </c>
      <c r="C23" s="15">
        <v>356.43532594999999</v>
      </c>
      <c r="D23" s="15">
        <v>0.11354773999999999</v>
      </c>
      <c r="E23" s="15">
        <v>0.39217215999999999</v>
      </c>
      <c r="F23" s="15">
        <v>378.05951191999998</v>
      </c>
      <c r="G23" s="15"/>
      <c r="H23" s="15">
        <v>0.12363535</v>
      </c>
      <c r="I23" s="15">
        <v>0</v>
      </c>
      <c r="J23" s="15">
        <v>4.3124799999999998E-2</v>
      </c>
      <c r="K23" s="15">
        <v>0.16676015</v>
      </c>
      <c r="L23" s="15"/>
      <c r="M23" s="182">
        <v>-377.89275177000002</v>
      </c>
    </row>
    <row r="24" spans="1:13" ht="15" customHeight="1">
      <c r="A24" s="14" t="s">
        <v>13</v>
      </c>
      <c r="B24" s="15">
        <v>0</v>
      </c>
      <c r="C24" s="15">
        <v>1148.0737783699999</v>
      </c>
      <c r="D24" s="15">
        <v>0</v>
      </c>
      <c r="E24" s="15">
        <v>0</v>
      </c>
      <c r="F24" s="15">
        <v>1148.0737783699999</v>
      </c>
      <c r="G24" s="15"/>
      <c r="H24" s="15">
        <v>5.4034820000000003</v>
      </c>
      <c r="I24" s="15">
        <v>0</v>
      </c>
      <c r="J24" s="15">
        <v>0</v>
      </c>
      <c r="K24" s="15">
        <v>5.4034820000000003</v>
      </c>
      <c r="L24" s="15"/>
      <c r="M24" s="182">
        <v>-1142.67029637</v>
      </c>
    </row>
    <row r="25" spans="1:13" ht="15" customHeight="1">
      <c r="A25" s="14" t="s">
        <v>48</v>
      </c>
      <c r="B25" s="15">
        <v>1.2711000000000001E-3</v>
      </c>
      <c r="C25" s="15">
        <v>992.90242722000005</v>
      </c>
      <c r="D25" s="15">
        <v>0</v>
      </c>
      <c r="E25" s="15">
        <v>0</v>
      </c>
      <c r="F25" s="15">
        <v>992.90369831999999</v>
      </c>
      <c r="G25" s="15"/>
      <c r="H25" s="15">
        <v>159.09178541</v>
      </c>
      <c r="I25" s="15">
        <v>0</v>
      </c>
      <c r="J25" s="15">
        <v>6.6666999999999996E-4</v>
      </c>
      <c r="K25" s="15">
        <v>159.09245207999999</v>
      </c>
      <c r="L25" s="15"/>
      <c r="M25" s="182">
        <v>-833.81124623999995</v>
      </c>
    </row>
    <row r="26" spans="1:13" ht="15" customHeight="1">
      <c r="A26" s="14" t="s">
        <v>49</v>
      </c>
      <c r="B26" s="15">
        <v>17.101626159999999</v>
      </c>
      <c r="C26" s="15">
        <v>1509.0329631300001</v>
      </c>
      <c r="D26" s="15">
        <v>-9.2571429999999996E-2</v>
      </c>
      <c r="E26" s="15">
        <v>0</v>
      </c>
      <c r="F26" s="15">
        <v>1526.04201786</v>
      </c>
      <c r="G26" s="15"/>
      <c r="H26" s="15">
        <v>512.34449959999995</v>
      </c>
      <c r="I26" s="15">
        <v>0</v>
      </c>
      <c r="J26" s="15">
        <v>0</v>
      </c>
      <c r="K26" s="15">
        <v>512.34449959999995</v>
      </c>
      <c r="L26" s="15"/>
      <c r="M26" s="182">
        <v>-1013.69751826</v>
      </c>
    </row>
    <row r="27" spans="1:13" ht="15" customHeight="1">
      <c r="A27" s="14" t="s">
        <v>28</v>
      </c>
      <c r="B27" s="15">
        <v>219.20236159999999</v>
      </c>
      <c r="C27" s="15">
        <v>672.46818135000001</v>
      </c>
      <c r="D27" s="15">
        <v>0</v>
      </c>
      <c r="E27" s="15">
        <v>12.467167160000001</v>
      </c>
      <c r="F27" s="15">
        <v>904.13771010999994</v>
      </c>
      <c r="G27" s="15"/>
      <c r="H27" s="15">
        <v>613.07965721999994</v>
      </c>
      <c r="I27" s="15">
        <v>0</v>
      </c>
      <c r="J27" s="15">
        <v>7.3994626400000003</v>
      </c>
      <c r="K27" s="15">
        <v>620.47911985999997</v>
      </c>
      <c r="L27" s="15"/>
      <c r="M27" s="182">
        <v>-283.65859024999997</v>
      </c>
    </row>
    <row r="28" spans="1:13" ht="15" customHeight="1">
      <c r="A28" s="31" t="s">
        <v>33</v>
      </c>
      <c r="B28" s="40">
        <v>657.91635246999999</v>
      </c>
      <c r="C28" s="40">
        <v>1333.4854495899999</v>
      </c>
      <c r="D28" s="40">
        <v>0.76914494</v>
      </c>
      <c r="E28" s="40">
        <v>9.9049999999999999E-2</v>
      </c>
      <c r="F28" s="40">
        <v>1992.2699970000001</v>
      </c>
      <c r="G28" s="183"/>
      <c r="H28" s="40">
        <v>7.2411181200000003</v>
      </c>
      <c r="I28" s="40">
        <v>2.5000000000000001E-3</v>
      </c>
      <c r="J28" s="40">
        <v>8.1329209999999999E-2</v>
      </c>
      <c r="K28" s="40">
        <v>7.3249473299999996</v>
      </c>
      <c r="L28" s="183"/>
      <c r="M28" s="181">
        <v>-1984.9450496699999</v>
      </c>
    </row>
    <row r="29" spans="1:13" ht="15" customHeight="1">
      <c r="A29" s="14" t="s">
        <v>20</v>
      </c>
      <c r="B29" s="15">
        <v>639.49110414999996</v>
      </c>
      <c r="C29" s="15">
        <v>698.84105151999995</v>
      </c>
      <c r="D29" s="15">
        <v>0.66160916000000003</v>
      </c>
      <c r="E29" s="15">
        <v>8.0049999999999996E-2</v>
      </c>
      <c r="F29" s="15">
        <v>1339.0738148299999</v>
      </c>
      <c r="G29" s="15"/>
      <c r="H29" s="15">
        <v>6.1111068800000004</v>
      </c>
      <c r="I29" s="15">
        <v>2.5000000000000001E-3</v>
      </c>
      <c r="J29" s="15">
        <v>7.5451500000000005E-2</v>
      </c>
      <c r="K29" s="15">
        <v>6.1890583799999996</v>
      </c>
      <c r="L29" s="15"/>
      <c r="M29" s="182">
        <v>-1332.8847564499999</v>
      </c>
    </row>
    <row r="30" spans="1:13" ht="15" customHeight="1">
      <c r="A30" s="14" t="s">
        <v>21</v>
      </c>
      <c r="B30" s="15">
        <v>11.93439571</v>
      </c>
      <c r="C30" s="15">
        <v>567.19393474000003</v>
      </c>
      <c r="D30" s="15">
        <v>0.10276554</v>
      </c>
      <c r="E30" s="15">
        <v>1.4999999999999999E-2</v>
      </c>
      <c r="F30" s="15">
        <v>579.24609598999996</v>
      </c>
      <c r="G30" s="15"/>
      <c r="H30" s="15">
        <v>0.81811769999999995</v>
      </c>
      <c r="I30" s="15">
        <v>0</v>
      </c>
      <c r="J30" s="15">
        <v>5.13161E-3</v>
      </c>
      <c r="K30" s="15">
        <v>0.82324931000000001</v>
      </c>
      <c r="L30" s="15"/>
      <c r="M30" s="182">
        <v>-578.42284668000002</v>
      </c>
    </row>
    <row r="31" spans="1:13" ht="15" customHeight="1">
      <c r="A31" s="14" t="s">
        <v>50</v>
      </c>
      <c r="B31" s="15">
        <v>5.2405958000000004</v>
      </c>
      <c r="C31" s="15">
        <v>46.185236600000003</v>
      </c>
      <c r="D31" s="15">
        <v>4.7702400000000002E-3</v>
      </c>
      <c r="E31" s="15">
        <v>4.0000000000000001E-3</v>
      </c>
      <c r="F31" s="15">
        <v>51.434602640000001</v>
      </c>
      <c r="G31" s="15"/>
      <c r="H31" s="15">
        <v>0.31189354000000002</v>
      </c>
      <c r="I31" s="15">
        <v>0</v>
      </c>
      <c r="J31" s="15">
        <v>7.4609999999999998E-4</v>
      </c>
      <c r="K31" s="15">
        <v>0.31263964</v>
      </c>
      <c r="L31" s="15"/>
      <c r="M31" s="182">
        <v>-51.121963000000001</v>
      </c>
    </row>
    <row r="32" spans="1:13" ht="15" customHeight="1">
      <c r="A32" s="14" t="s">
        <v>51</v>
      </c>
      <c r="B32" s="15">
        <v>0.83288943000000004</v>
      </c>
      <c r="C32" s="15">
        <v>6.2440440800000001</v>
      </c>
      <c r="D32" s="15">
        <v>0</v>
      </c>
      <c r="E32" s="15">
        <v>0</v>
      </c>
      <c r="F32" s="15">
        <v>7.0769335099999999</v>
      </c>
      <c r="G32" s="15"/>
      <c r="H32" s="15">
        <v>0</v>
      </c>
      <c r="I32" s="15">
        <v>0</v>
      </c>
      <c r="J32" s="15">
        <v>0</v>
      </c>
      <c r="K32" s="15">
        <v>0</v>
      </c>
      <c r="L32" s="15"/>
      <c r="M32" s="182">
        <v>-7.0769335099999999</v>
      </c>
    </row>
    <row r="33" spans="1:13" ht="15" customHeight="1">
      <c r="A33" s="14" t="s">
        <v>52</v>
      </c>
      <c r="B33" s="15">
        <v>0.41736738000000001</v>
      </c>
      <c r="C33" s="15">
        <v>15.02118265</v>
      </c>
      <c r="D33" s="15">
        <v>0</v>
      </c>
      <c r="E33" s="15">
        <v>0</v>
      </c>
      <c r="F33" s="15">
        <v>15.43855003</v>
      </c>
      <c r="G33" s="15"/>
      <c r="H33" s="15">
        <v>0</v>
      </c>
      <c r="I33" s="15">
        <v>0</v>
      </c>
      <c r="J33" s="15">
        <v>0</v>
      </c>
      <c r="K33" s="15">
        <v>0</v>
      </c>
      <c r="L33" s="15"/>
      <c r="M33" s="182">
        <v>-15.43855003</v>
      </c>
    </row>
    <row r="34" spans="1:13" ht="15" customHeight="1">
      <c r="A34" s="31" t="s">
        <v>34</v>
      </c>
      <c r="B34" s="40">
        <v>134.16704186000001</v>
      </c>
      <c r="C34" s="40">
        <v>616.09484627999996</v>
      </c>
      <c r="D34" s="40">
        <v>1.64210005</v>
      </c>
      <c r="E34" s="40">
        <v>5.8234700100000003</v>
      </c>
      <c r="F34" s="40">
        <v>757.7274582</v>
      </c>
      <c r="G34" s="183"/>
      <c r="H34" s="40">
        <v>197.67213580000001</v>
      </c>
      <c r="I34" s="40">
        <v>0.52903940000000005</v>
      </c>
      <c r="J34" s="40">
        <v>7.9664688200000002</v>
      </c>
      <c r="K34" s="40">
        <v>206.16764402000001</v>
      </c>
      <c r="L34" s="183"/>
      <c r="M34" s="181">
        <v>-551.55981417999999</v>
      </c>
    </row>
    <row r="35" spans="1:13" ht="15" customHeight="1">
      <c r="A35" s="14" t="s">
        <v>27</v>
      </c>
      <c r="B35" s="15">
        <v>31.800339650000002</v>
      </c>
      <c r="C35" s="15">
        <v>35.941260659999998</v>
      </c>
      <c r="D35" s="15">
        <v>1.2011796400000001</v>
      </c>
      <c r="E35" s="15">
        <v>2.9100000000000001E-2</v>
      </c>
      <c r="F35" s="15">
        <v>68.971879950000002</v>
      </c>
      <c r="G35" s="15"/>
      <c r="H35" s="15">
        <v>2.0968919700000002</v>
      </c>
      <c r="I35" s="15">
        <v>0</v>
      </c>
      <c r="J35" s="15">
        <v>0.12057603</v>
      </c>
      <c r="K35" s="15">
        <v>2.2174680000000002</v>
      </c>
      <c r="L35" s="15"/>
      <c r="M35" s="184">
        <v>-66.754411950000005</v>
      </c>
    </row>
    <row r="36" spans="1:13" ht="15" customHeight="1">
      <c r="A36" s="14" t="s">
        <v>16</v>
      </c>
      <c r="B36" s="15">
        <v>55.570777929999998</v>
      </c>
      <c r="C36" s="15">
        <v>303.44762351000003</v>
      </c>
      <c r="D36" s="15">
        <v>1.6475000000000001E-3</v>
      </c>
      <c r="E36" s="15">
        <v>8.0999999999999996E-3</v>
      </c>
      <c r="F36" s="15">
        <v>359.02814893999999</v>
      </c>
      <c r="G36" s="15"/>
      <c r="H36" s="15">
        <v>30.420489419999999</v>
      </c>
      <c r="I36" s="15">
        <v>0</v>
      </c>
      <c r="J36" s="15">
        <v>2.023492E-2</v>
      </c>
      <c r="K36" s="15">
        <v>30.440724339999999</v>
      </c>
      <c r="L36" s="15"/>
      <c r="M36" s="184">
        <v>-328.58742460000002</v>
      </c>
    </row>
    <row r="37" spans="1:13" ht="15" customHeight="1">
      <c r="A37" s="14" t="s">
        <v>53</v>
      </c>
      <c r="B37" s="15">
        <v>33.44521537</v>
      </c>
      <c r="C37" s="15">
        <v>123.80864997</v>
      </c>
      <c r="D37" s="15">
        <v>0.42914263000000002</v>
      </c>
      <c r="E37" s="15">
        <v>0</v>
      </c>
      <c r="F37" s="15">
        <v>157.68300797000001</v>
      </c>
      <c r="G37" s="15"/>
      <c r="H37" s="15">
        <v>29.669345400000001</v>
      </c>
      <c r="I37" s="15">
        <v>2.0199999999999999E-2</v>
      </c>
      <c r="J37" s="15">
        <v>4.8167699999999997E-3</v>
      </c>
      <c r="K37" s="15">
        <v>29.694362170000002</v>
      </c>
      <c r="L37" s="15"/>
      <c r="M37" s="184">
        <v>-127.9886458</v>
      </c>
    </row>
    <row r="38" spans="1:13" ht="15" customHeight="1">
      <c r="A38" s="14" t="s">
        <v>22</v>
      </c>
      <c r="B38" s="15">
        <v>10.483725639999999</v>
      </c>
      <c r="C38" s="15">
        <v>53.885953899999997</v>
      </c>
      <c r="D38" s="15">
        <v>1.013028E-2</v>
      </c>
      <c r="E38" s="15">
        <v>0</v>
      </c>
      <c r="F38" s="15">
        <v>64.379809820000006</v>
      </c>
      <c r="G38" s="15"/>
      <c r="H38" s="15">
        <v>16.32524179</v>
      </c>
      <c r="I38" s="15">
        <v>0</v>
      </c>
      <c r="J38" s="15">
        <v>0</v>
      </c>
      <c r="K38" s="15">
        <v>16.32524179</v>
      </c>
      <c r="L38" s="15"/>
      <c r="M38" s="184">
        <v>-48.054568029999999</v>
      </c>
    </row>
    <row r="39" spans="1:13" ht="15" customHeight="1">
      <c r="A39" s="14" t="s">
        <v>54</v>
      </c>
      <c r="B39" s="15">
        <v>0</v>
      </c>
      <c r="C39" s="15">
        <v>81.775588010000007</v>
      </c>
      <c r="D39" s="15">
        <v>0</v>
      </c>
      <c r="E39" s="15">
        <v>0</v>
      </c>
      <c r="F39" s="15">
        <v>81.775588010000007</v>
      </c>
      <c r="G39" s="15"/>
      <c r="H39" s="15">
        <v>94.829186500000006</v>
      </c>
      <c r="I39" s="15">
        <v>0</v>
      </c>
      <c r="J39" s="15">
        <v>0</v>
      </c>
      <c r="K39" s="15">
        <v>94.829186500000006</v>
      </c>
      <c r="L39" s="15"/>
      <c r="M39" s="184">
        <v>13.053598490000001</v>
      </c>
    </row>
    <row r="40" spans="1:13" ht="15" customHeight="1">
      <c r="A40" s="14" t="s">
        <v>55</v>
      </c>
      <c r="B40" s="15">
        <v>2.86698327</v>
      </c>
      <c r="C40" s="15">
        <v>17.23577023</v>
      </c>
      <c r="D40" s="15">
        <v>0</v>
      </c>
      <c r="E40" s="15">
        <v>5.78627001</v>
      </c>
      <c r="F40" s="15">
        <v>25.889023510000001</v>
      </c>
      <c r="G40" s="15"/>
      <c r="H40" s="15">
        <v>24.330980719999999</v>
      </c>
      <c r="I40" s="15">
        <v>0.50883940000000005</v>
      </c>
      <c r="J40" s="15">
        <v>7.8208411</v>
      </c>
      <c r="K40" s="15">
        <v>32.660661220000001</v>
      </c>
      <c r="L40" s="15"/>
      <c r="M40" s="184">
        <v>6.7716377100000003</v>
      </c>
    </row>
    <row r="41" spans="1:13" ht="15" customHeight="1">
      <c r="A41" s="14" t="s">
        <v>56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>
        <v>0</v>
      </c>
      <c r="L41" s="15"/>
      <c r="M41" s="184">
        <v>0</v>
      </c>
    </row>
    <row r="42" spans="1:13" ht="15" customHeight="1">
      <c r="A42" s="31" t="s">
        <v>35</v>
      </c>
      <c r="B42" s="40">
        <v>1294.6456287200001</v>
      </c>
      <c r="C42" s="40">
        <v>0</v>
      </c>
      <c r="D42" s="40">
        <v>0</v>
      </c>
      <c r="E42" s="40">
        <v>0</v>
      </c>
      <c r="F42" s="40">
        <v>1294.6456287200001</v>
      </c>
      <c r="G42" s="183"/>
      <c r="H42" s="40">
        <v>26.91199245</v>
      </c>
      <c r="I42" s="40">
        <v>0</v>
      </c>
      <c r="J42" s="40">
        <v>0</v>
      </c>
      <c r="K42" s="40">
        <v>26.91199245</v>
      </c>
      <c r="L42" s="183"/>
      <c r="M42" s="181">
        <v>-1267.73363627</v>
      </c>
    </row>
    <row r="43" spans="1:13" ht="15" customHeight="1">
      <c r="A43" s="14" t="s">
        <v>26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/>
      <c r="H43" s="15">
        <v>26.91199245</v>
      </c>
      <c r="I43" s="15">
        <v>0</v>
      </c>
      <c r="J43" s="15">
        <v>0</v>
      </c>
      <c r="K43" s="15">
        <v>26.91199245</v>
      </c>
      <c r="L43" s="15"/>
      <c r="M43" s="184">
        <v>26.91199245</v>
      </c>
    </row>
    <row r="44" spans="1:13" ht="15" customHeight="1">
      <c r="A44" s="59" t="s">
        <v>14</v>
      </c>
      <c r="B44" s="43">
        <v>1294.6456287200001</v>
      </c>
      <c r="C44" s="43">
        <v>0</v>
      </c>
      <c r="D44" s="43">
        <v>0</v>
      </c>
      <c r="E44" s="43">
        <v>0</v>
      </c>
      <c r="F44" s="43">
        <v>1294.6456287200001</v>
      </c>
      <c r="G44" s="43"/>
      <c r="H44" s="43">
        <v>0</v>
      </c>
      <c r="I44" s="43">
        <v>0</v>
      </c>
      <c r="J44" s="43">
        <v>0</v>
      </c>
      <c r="K44" s="43">
        <v>0</v>
      </c>
      <c r="L44" s="43"/>
      <c r="M44" s="185">
        <v>-1294.6456287200001</v>
      </c>
    </row>
    <row r="45" spans="1:13" ht="15" customHeight="1">
      <c r="A45" s="31" t="s">
        <v>36</v>
      </c>
      <c r="B45" s="40">
        <v>2.5352958600000002</v>
      </c>
      <c r="C45" s="40">
        <v>2111.77877859</v>
      </c>
      <c r="D45" s="40">
        <v>0</v>
      </c>
      <c r="E45" s="40">
        <v>0</v>
      </c>
      <c r="F45" s="40">
        <v>2114.3140744500001</v>
      </c>
      <c r="G45" s="183"/>
      <c r="H45" s="40">
        <v>100.2326685</v>
      </c>
      <c r="I45" s="40">
        <v>0</v>
      </c>
      <c r="J45" s="40">
        <v>0</v>
      </c>
      <c r="K45" s="40">
        <v>100.2326685</v>
      </c>
      <c r="L45" s="183"/>
      <c r="M45" s="181">
        <v>-2014.0814059500001</v>
      </c>
    </row>
    <row r="46" spans="1:13" ht="15" customHeight="1">
      <c r="A46" s="14" t="s">
        <v>15</v>
      </c>
      <c r="B46" s="15">
        <v>2.4716086900000001</v>
      </c>
      <c r="C46" s="15">
        <v>760.43385144000001</v>
      </c>
      <c r="D46" s="15">
        <v>0</v>
      </c>
      <c r="E46" s="15">
        <v>0</v>
      </c>
      <c r="F46" s="15">
        <v>762.90546013000005</v>
      </c>
      <c r="G46" s="15"/>
      <c r="H46" s="15">
        <v>0</v>
      </c>
      <c r="I46" s="15">
        <v>0</v>
      </c>
      <c r="J46" s="15">
        <v>0</v>
      </c>
      <c r="K46" s="15">
        <v>0</v>
      </c>
      <c r="L46" s="15"/>
      <c r="M46" s="184">
        <v>-762.90546013000005</v>
      </c>
    </row>
    <row r="47" spans="1:13" ht="15" customHeight="1">
      <c r="A47" s="14" t="s">
        <v>13</v>
      </c>
      <c r="B47" s="15">
        <v>0</v>
      </c>
      <c r="C47" s="15">
        <v>1148.0737783699999</v>
      </c>
      <c r="D47" s="15">
        <v>0</v>
      </c>
      <c r="E47" s="15">
        <v>0</v>
      </c>
      <c r="F47" s="15">
        <v>1148.0737783699999</v>
      </c>
      <c r="G47" s="15"/>
      <c r="H47" s="15">
        <v>5.4034820000000003</v>
      </c>
      <c r="I47" s="15">
        <v>0</v>
      </c>
      <c r="J47" s="15">
        <v>0</v>
      </c>
      <c r="K47" s="15">
        <v>5.4034820000000003</v>
      </c>
      <c r="L47" s="15"/>
      <c r="M47" s="184">
        <v>-1142.67029637</v>
      </c>
    </row>
    <row r="48" spans="1:13" ht="15" customHeight="1">
      <c r="A48" s="14" t="s">
        <v>49</v>
      </c>
      <c r="B48" s="15">
        <v>0</v>
      </c>
      <c r="C48" s="15">
        <v>63.100272609999998</v>
      </c>
      <c r="D48" s="15">
        <v>0</v>
      </c>
      <c r="E48" s="15">
        <v>0</v>
      </c>
      <c r="F48" s="15">
        <v>63.100272609999998</v>
      </c>
      <c r="G48" s="15"/>
      <c r="H48" s="15">
        <v>0</v>
      </c>
      <c r="I48" s="15">
        <v>0</v>
      </c>
      <c r="J48" s="15">
        <v>0</v>
      </c>
      <c r="K48" s="15">
        <v>0</v>
      </c>
      <c r="L48" s="15"/>
      <c r="M48" s="184">
        <v>-63.100272609999998</v>
      </c>
    </row>
    <row r="49" spans="1:13" ht="15" customHeight="1">
      <c r="A49" s="14" t="s">
        <v>53</v>
      </c>
      <c r="B49" s="15">
        <v>6.3687170000000001E-2</v>
      </c>
      <c r="C49" s="15">
        <v>70.077351280000002</v>
      </c>
      <c r="D49" s="15">
        <v>0</v>
      </c>
      <c r="E49" s="15">
        <v>0</v>
      </c>
      <c r="F49" s="15">
        <v>70.141038449999996</v>
      </c>
      <c r="G49" s="15"/>
      <c r="H49" s="15">
        <v>0</v>
      </c>
      <c r="I49" s="15">
        <v>0</v>
      </c>
      <c r="J49" s="15">
        <v>0</v>
      </c>
      <c r="K49" s="15">
        <v>0</v>
      </c>
      <c r="L49" s="15"/>
      <c r="M49" s="184">
        <v>-70.141038449999996</v>
      </c>
    </row>
    <row r="50" spans="1:13" ht="15" customHeight="1">
      <c r="A50" s="14" t="s">
        <v>54</v>
      </c>
      <c r="B50" s="15">
        <v>0</v>
      </c>
      <c r="C50" s="15">
        <v>67.104217230000003</v>
      </c>
      <c r="D50" s="15">
        <v>0</v>
      </c>
      <c r="E50" s="15">
        <v>0</v>
      </c>
      <c r="F50" s="15">
        <v>67.104217230000003</v>
      </c>
      <c r="G50" s="15"/>
      <c r="H50" s="15">
        <v>94.829186500000006</v>
      </c>
      <c r="I50" s="15">
        <v>0</v>
      </c>
      <c r="J50" s="15">
        <v>0</v>
      </c>
      <c r="K50" s="15">
        <v>94.829186500000006</v>
      </c>
      <c r="L50" s="15"/>
      <c r="M50" s="184">
        <v>27.724969269999999</v>
      </c>
    </row>
    <row r="51" spans="1:13" ht="15" customHeight="1">
      <c r="A51" s="14" t="s">
        <v>55</v>
      </c>
      <c r="B51" s="15">
        <v>0</v>
      </c>
      <c r="C51" s="15">
        <v>2.9893076600000001</v>
      </c>
      <c r="D51" s="15">
        <v>0</v>
      </c>
      <c r="E51" s="15">
        <v>0</v>
      </c>
      <c r="F51" s="15">
        <v>2.9893076600000001</v>
      </c>
      <c r="G51" s="15"/>
      <c r="H51" s="15">
        <v>0</v>
      </c>
      <c r="I51" s="15">
        <v>0</v>
      </c>
      <c r="J51" s="15">
        <v>0</v>
      </c>
      <c r="K51" s="15">
        <v>0</v>
      </c>
      <c r="L51" s="15"/>
      <c r="M51" s="184">
        <v>-2.9893076600000001</v>
      </c>
    </row>
    <row r="52" spans="1:13" ht="15" customHeight="1">
      <c r="A52" s="59" t="s">
        <v>56</v>
      </c>
      <c r="B52" s="43">
        <v>0</v>
      </c>
      <c r="C52" s="43">
        <v>0</v>
      </c>
      <c r="D52" s="43">
        <v>0</v>
      </c>
      <c r="E52" s="43">
        <v>0</v>
      </c>
      <c r="F52" s="43">
        <v>0</v>
      </c>
      <c r="G52" s="43"/>
      <c r="H52" s="43">
        <v>0</v>
      </c>
      <c r="I52" s="43">
        <v>0</v>
      </c>
      <c r="J52" s="43">
        <v>0</v>
      </c>
      <c r="K52" s="43">
        <v>0</v>
      </c>
      <c r="L52" s="43"/>
      <c r="M52" s="185">
        <v>0</v>
      </c>
    </row>
  </sheetData>
  <mergeCells count="4">
    <mergeCell ref="A2:A3"/>
    <mergeCell ref="B2:F2"/>
    <mergeCell ref="H2:K2"/>
    <mergeCell ref="M2:M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3FC6B-2051-48F0-8D07-334FB39F0161}">
  <dimension ref="A1:M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1" width="9.5" customWidth="1"/>
    <col min="12" max="12" width="2" customWidth="1"/>
    <col min="13" max="13" width="9.5" customWidth="1"/>
  </cols>
  <sheetData>
    <row r="1" spans="1:13">
      <c r="A1" s="30" t="s">
        <v>407</v>
      </c>
    </row>
    <row r="2" spans="1:13" ht="15" customHeight="1">
      <c r="A2" s="393" t="s">
        <v>217</v>
      </c>
      <c r="B2" s="396" t="s">
        <v>207</v>
      </c>
      <c r="C2" s="396"/>
      <c r="D2" s="396"/>
      <c r="E2" s="396"/>
      <c r="F2" s="396"/>
      <c r="G2" s="177"/>
      <c r="H2" s="396" t="s">
        <v>208</v>
      </c>
      <c r="I2" s="396"/>
      <c r="J2" s="396"/>
      <c r="K2" s="396"/>
      <c r="L2" s="177"/>
      <c r="M2" s="458" t="s">
        <v>209</v>
      </c>
    </row>
    <row r="3" spans="1:13" ht="48" customHeight="1">
      <c r="A3" s="395"/>
      <c r="B3" s="4" t="s">
        <v>210</v>
      </c>
      <c r="C3" s="4" t="s">
        <v>211</v>
      </c>
      <c r="D3" s="4" t="s">
        <v>212</v>
      </c>
      <c r="E3" s="4" t="s">
        <v>213</v>
      </c>
      <c r="F3" s="4" t="s">
        <v>214</v>
      </c>
      <c r="G3" s="4"/>
      <c r="H3" s="4" t="s">
        <v>215</v>
      </c>
      <c r="I3" s="4" t="s">
        <v>212</v>
      </c>
      <c r="J3" s="4" t="s">
        <v>213</v>
      </c>
      <c r="K3" s="4" t="s">
        <v>214</v>
      </c>
      <c r="L3" s="4"/>
      <c r="M3" s="459"/>
    </row>
    <row r="4" spans="1:13" ht="15" customHeight="1">
      <c r="A4" s="7" t="s">
        <v>216</v>
      </c>
      <c r="B4" s="8">
        <v>8556.8704156599997</v>
      </c>
      <c r="C4" s="8">
        <v>21366.36034395</v>
      </c>
      <c r="D4" s="8">
        <v>328.74592319999999</v>
      </c>
      <c r="E4" s="8">
        <v>224.29122369999999</v>
      </c>
      <c r="F4" s="8">
        <v>30476.267906509998</v>
      </c>
      <c r="G4" s="178"/>
      <c r="H4" s="8">
        <v>22985.22685486</v>
      </c>
      <c r="I4" s="8">
        <v>14.61530415</v>
      </c>
      <c r="J4" s="8">
        <v>37.933609580000002</v>
      </c>
      <c r="K4" s="8">
        <v>23037.77576859</v>
      </c>
      <c r="L4" s="178"/>
      <c r="M4" s="179">
        <v>-7438.4921379199995</v>
      </c>
    </row>
    <row r="5" spans="1:13" ht="15" customHeight="1">
      <c r="A5" s="31" t="s">
        <v>31</v>
      </c>
      <c r="B5" s="32">
        <v>2598.5427162400001</v>
      </c>
      <c r="C5" s="32">
        <v>480.44517301000002</v>
      </c>
      <c r="D5" s="32">
        <v>321.41123044</v>
      </c>
      <c r="E5" s="32">
        <v>1.02804173</v>
      </c>
      <c r="F5" s="32">
        <v>3401.4271614200002</v>
      </c>
      <c r="G5" s="180"/>
      <c r="H5" s="32">
        <v>15892.694492250001</v>
      </c>
      <c r="I5" s="32">
        <v>5.9454350000000003E-2</v>
      </c>
      <c r="J5" s="32">
        <v>0.86799725999999999</v>
      </c>
      <c r="K5" s="32">
        <v>15893.62194386</v>
      </c>
      <c r="L5" s="180"/>
      <c r="M5" s="181">
        <v>12492.194782439999</v>
      </c>
    </row>
    <row r="6" spans="1:13" ht="15" customHeight="1">
      <c r="A6" s="14" t="s">
        <v>18</v>
      </c>
      <c r="B6" s="15">
        <v>2.7374679300000002</v>
      </c>
      <c r="C6" s="15">
        <v>0</v>
      </c>
      <c r="D6" s="15">
        <v>1.0139000000000001E-3</v>
      </c>
      <c r="E6" s="15">
        <v>0</v>
      </c>
      <c r="F6" s="15">
        <v>2.73848183</v>
      </c>
      <c r="G6" s="15"/>
      <c r="H6" s="15">
        <v>2.1318600000000002E-3</v>
      </c>
      <c r="I6" s="15">
        <v>0</v>
      </c>
      <c r="J6" s="15">
        <v>3.7500000000000001E-4</v>
      </c>
      <c r="K6" s="15">
        <v>2.5068600000000001E-3</v>
      </c>
      <c r="L6" s="15"/>
      <c r="M6" s="182">
        <v>-2.73597497</v>
      </c>
    </row>
    <row r="7" spans="1:13" ht="15" customHeight="1">
      <c r="A7" s="14" t="s">
        <v>38</v>
      </c>
      <c r="B7" s="15">
        <v>43.6332466</v>
      </c>
      <c r="C7" s="15">
        <v>10.721146770000001</v>
      </c>
      <c r="D7" s="15">
        <v>0.11791949</v>
      </c>
      <c r="E7" s="15">
        <v>2.4E-2</v>
      </c>
      <c r="F7" s="15">
        <v>54.496312860000003</v>
      </c>
      <c r="G7" s="15"/>
      <c r="H7" s="15">
        <v>0.39525053999999998</v>
      </c>
      <c r="I7" s="15">
        <v>0</v>
      </c>
      <c r="J7" s="15">
        <v>1.3434710000000001E-2</v>
      </c>
      <c r="K7" s="15">
        <v>0.40868525</v>
      </c>
      <c r="L7" s="15"/>
      <c r="M7" s="182">
        <v>-54.087627609999998</v>
      </c>
    </row>
    <row r="8" spans="1:13" ht="15" customHeight="1">
      <c r="A8" s="14" t="s">
        <v>39</v>
      </c>
      <c r="B8" s="15">
        <v>4.3822723000000003</v>
      </c>
      <c r="C8" s="15">
        <v>0.42909493999999998</v>
      </c>
      <c r="D8" s="15">
        <v>0</v>
      </c>
      <c r="E8" s="15">
        <v>0</v>
      </c>
      <c r="F8" s="15">
        <v>4.81136724</v>
      </c>
      <c r="G8" s="15"/>
      <c r="H8" s="15">
        <v>3.8477940000000002E-2</v>
      </c>
      <c r="I8" s="15">
        <v>0</v>
      </c>
      <c r="J8" s="15">
        <v>9.0998999999999995E-4</v>
      </c>
      <c r="K8" s="15">
        <v>3.9387930000000002E-2</v>
      </c>
      <c r="L8" s="15"/>
      <c r="M8" s="182">
        <v>-4.7719793099999999</v>
      </c>
    </row>
    <row r="9" spans="1:13" ht="15" customHeight="1">
      <c r="A9" s="14" t="s">
        <v>40</v>
      </c>
      <c r="B9" s="15">
        <v>6.2521522899999997</v>
      </c>
      <c r="C9" s="15">
        <v>4.2700000000000004E-3</v>
      </c>
      <c r="D9" s="15">
        <v>0</v>
      </c>
      <c r="E9" s="15">
        <v>0</v>
      </c>
      <c r="F9" s="15">
        <v>6.2564222899999997</v>
      </c>
      <c r="G9" s="15"/>
      <c r="H9" s="15">
        <v>5.3640000000000003E-4</v>
      </c>
      <c r="I9" s="15">
        <v>0</v>
      </c>
      <c r="J9" s="15">
        <v>6.3735299999999996E-3</v>
      </c>
      <c r="K9" s="15">
        <v>6.9099299999999999E-3</v>
      </c>
      <c r="L9" s="15"/>
      <c r="M9" s="182">
        <v>-6.2495123599999998</v>
      </c>
    </row>
    <row r="10" spans="1:13" ht="15" customHeight="1">
      <c r="A10" s="14" t="s">
        <v>41</v>
      </c>
      <c r="B10" s="15">
        <v>3.4997912499999999</v>
      </c>
      <c r="C10" s="15">
        <v>0.21014071000000001</v>
      </c>
      <c r="D10" s="15">
        <v>2.4058E-3</v>
      </c>
      <c r="E10" s="15">
        <v>0</v>
      </c>
      <c r="F10" s="15">
        <v>3.71233776</v>
      </c>
      <c r="G10" s="15"/>
      <c r="H10" s="15">
        <v>4.7039570000000003E-2</v>
      </c>
      <c r="I10" s="15">
        <v>0</v>
      </c>
      <c r="J10" s="15">
        <v>1.3619999999999999E-3</v>
      </c>
      <c r="K10" s="15">
        <v>4.8401569999999998E-2</v>
      </c>
      <c r="L10" s="15"/>
      <c r="M10" s="182">
        <v>-3.6639361899999998</v>
      </c>
    </row>
    <row r="11" spans="1:13" ht="15" customHeight="1">
      <c r="A11" s="14" t="s">
        <v>42</v>
      </c>
      <c r="B11" s="15">
        <v>10.793094610000001</v>
      </c>
      <c r="C11" s="15">
        <v>4.3558960000000001E-2</v>
      </c>
      <c r="D11" s="15">
        <v>1.2443839999999999E-2</v>
      </c>
      <c r="E11" s="15">
        <v>0</v>
      </c>
      <c r="F11" s="15">
        <v>10.849097410000001</v>
      </c>
      <c r="G11" s="15"/>
      <c r="H11" s="15">
        <v>2.066393E-2</v>
      </c>
      <c r="I11" s="15">
        <v>0</v>
      </c>
      <c r="J11" s="15">
        <v>3.2482600000000002E-3</v>
      </c>
      <c r="K11" s="15">
        <v>2.391219E-2</v>
      </c>
      <c r="L11" s="15"/>
      <c r="M11" s="182">
        <v>-10.82518522</v>
      </c>
    </row>
    <row r="12" spans="1:13" ht="15" customHeight="1">
      <c r="A12" s="14" t="s">
        <v>19</v>
      </c>
      <c r="B12" s="15">
        <v>47.796836020000001</v>
      </c>
      <c r="C12" s="15">
        <v>66.447589399999998</v>
      </c>
      <c r="D12" s="15">
        <v>9.1509399999999998E-3</v>
      </c>
      <c r="E12" s="15">
        <v>8.0000000000000002E-3</v>
      </c>
      <c r="F12" s="15">
        <v>114.26157636000001</v>
      </c>
      <c r="G12" s="15"/>
      <c r="H12" s="15">
        <v>8.4589419100000001</v>
      </c>
      <c r="I12" s="15">
        <v>0</v>
      </c>
      <c r="J12" s="15">
        <v>1.409182E-2</v>
      </c>
      <c r="K12" s="15">
        <v>8.4730337299999992</v>
      </c>
      <c r="L12" s="15"/>
      <c r="M12" s="182">
        <v>-105.78854262999999</v>
      </c>
    </row>
    <row r="13" spans="1:13" ht="15" customHeight="1">
      <c r="A13" s="14" t="s">
        <v>43</v>
      </c>
      <c r="B13" s="15">
        <v>936.91973794</v>
      </c>
      <c r="C13" s="15">
        <v>41.951207580000002</v>
      </c>
      <c r="D13" s="15">
        <v>7.3462779100000004</v>
      </c>
      <c r="E13" s="15">
        <v>0.34860973000000001</v>
      </c>
      <c r="F13" s="15">
        <v>986.56583316000001</v>
      </c>
      <c r="G13" s="15"/>
      <c r="H13" s="15">
        <v>41.216136400000003</v>
      </c>
      <c r="I13" s="15">
        <v>2.7576639999999999E-2</v>
      </c>
      <c r="J13" s="15">
        <v>0.15786789000000001</v>
      </c>
      <c r="K13" s="15">
        <v>41.401580930000002</v>
      </c>
      <c r="L13" s="15"/>
      <c r="M13" s="182">
        <v>-945.16425222999999</v>
      </c>
    </row>
    <row r="14" spans="1:13" ht="15" customHeight="1">
      <c r="A14" s="14" t="s">
        <v>44</v>
      </c>
      <c r="B14" s="15">
        <v>64.969626750000003</v>
      </c>
      <c r="C14" s="15">
        <v>80.308358850000005</v>
      </c>
      <c r="D14" s="15">
        <v>0.26145313999999997</v>
      </c>
      <c r="E14" s="15">
        <v>0</v>
      </c>
      <c r="F14" s="15">
        <v>145.53943874000001</v>
      </c>
      <c r="G14" s="15"/>
      <c r="H14" s="15">
        <v>1.7541781599999999</v>
      </c>
      <c r="I14" s="15">
        <v>2.811725E-2</v>
      </c>
      <c r="J14" s="15">
        <v>3.5227100000000001E-3</v>
      </c>
      <c r="K14" s="15">
        <v>1.7858181200000001</v>
      </c>
      <c r="L14" s="15"/>
      <c r="M14" s="182">
        <v>-143.75362061999999</v>
      </c>
    </row>
    <row r="15" spans="1:13" ht="15" customHeight="1">
      <c r="A15" s="14" t="s">
        <v>45</v>
      </c>
      <c r="B15" s="15">
        <v>503.60266304999999</v>
      </c>
      <c r="C15" s="15">
        <v>33.849924739999999</v>
      </c>
      <c r="D15" s="15">
        <v>0.72675940999999999</v>
      </c>
      <c r="E15" s="15">
        <v>0.01</v>
      </c>
      <c r="F15" s="15">
        <v>538.18934720000004</v>
      </c>
      <c r="G15" s="15"/>
      <c r="H15" s="15">
        <v>305.38186373999997</v>
      </c>
      <c r="I15" s="15">
        <v>3.15E-3</v>
      </c>
      <c r="J15" s="15">
        <v>1.0210220000000001E-2</v>
      </c>
      <c r="K15" s="15">
        <v>305.39522396000001</v>
      </c>
      <c r="L15" s="15"/>
      <c r="M15" s="182">
        <v>-232.79412324</v>
      </c>
    </row>
    <row r="16" spans="1:13" ht="15" customHeight="1">
      <c r="A16" s="14" t="s">
        <v>23</v>
      </c>
      <c r="B16" s="15">
        <v>607.96743242000002</v>
      </c>
      <c r="C16" s="15">
        <v>10.49508406</v>
      </c>
      <c r="D16" s="15">
        <v>312.87781591999999</v>
      </c>
      <c r="E16" s="15">
        <v>0.48209999999999997</v>
      </c>
      <c r="F16" s="15">
        <v>931.82243240000003</v>
      </c>
      <c r="G16" s="15"/>
      <c r="H16" s="15">
        <v>14.04142461</v>
      </c>
      <c r="I16" s="15">
        <v>0</v>
      </c>
      <c r="J16" s="15">
        <v>0.49439959999999999</v>
      </c>
      <c r="K16" s="15">
        <v>14.535824209999999</v>
      </c>
      <c r="L16" s="15"/>
      <c r="M16" s="182">
        <v>-917.28660819000004</v>
      </c>
    </row>
    <row r="17" spans="1:13" ht="15" customHeight="1">
      <c r="A17" s="14" t="s">
        <v>24</v>
      </c>
      <c r="B17" s="15">
        <v>294.06656568</v>
      </c>
      <c r="C17" s="15">
        <v>10.60521619</v>
      </c>
      <c r="D17" s="15">
        <v>1.4656300000000001E-2</v>
      </c>
      <c r="E17" s="15">
        <v>0.15183199999999999</v>
      </c>
      <c r="F17" s="15">
        <v>304.83827016999999</v>
      </c>
      <c r="G17" s="15"/>
      <c r="H17" s="15">
        <v>53.61734216</v>
      </c>
      <c r="I17" s="15">
        <v>6.1045999999999995E-4</v>
      </c>
      <c r="J17" s="15">
        <v>0.15083553</v>
      </c>
      <c r="K17" s="15">
        <v>53.768788149999999</v>
      </c>
      <c r="L17" s="15"/>
      <c r="M17" s="182">
        <v>-251.06948202000001</v>
      </c>
    </row>
    <row r="18" spans="1:13" ht="15" customHeight="1">
      <c r="A18" s="14" t="s">
        <v>25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/>
      <c r="H18" s="15">
        <v>15439.984713510001</v>
      </c>
      <c r="I18" s="15">
        <v>0</v>
      </c>
      <c r="J18" s="15">
        <v>0</v>
      </c>
      <c r="K18" s="15">
        <v>15439.984713510001</v>
      </c>
      <c r="L18" s="15"/>
      <c r="M18" s="182">
        <v>15439.984713510001</v>
      </c>
    </row>
    <row r="19" spans="1:13" ht="15" customHeight="1">
      <c r="A19" s="14" t="s">
        <v>17</v>
      </c>
      <c r="B19" s="15">
        <v>22.744112000000001</v>
      </c>
      <c r="C19" s="15">
        <v>172.52865643000001</v>
      </c>
      <c r="D19" s="15">
        <v>1.2256960000000001E-2</v>
      </c>
      <c r="E19" s="15">
        <v>0</v>
      </c>
      <c r="F19" s="15">
        <v>195.28502538999999</v>
      </c>
      <c r="G19" s="15"/>
      <c r="H19" s="15">
        <v>9.7757658000000003</v>
      </c>
      <c r="I19" s="15">
        <v>0</v>
      </c>
      <c r="J19" s="15">
        <v>3.496E-3</v>
      </c>
      <c r="K19" s="15">
        <v>9.7792618000000004</v>
      </c>
      <c r="L19" s="15"/>
      <c r="M19" s="182">
        <v>-185.50576358999999</v>
      </c>
    </row>
    <row r="20" spans="1:13" ht="15" customHeight="1">
      <c r="A20" s="14" t="s">
        <v>47</v>
      </c>
      <c r="B20" s="15">
        <v>49.177717399999999</v>
      </c>
      <c r="C20" s="15">
        <v>52.850924380000002</v>
      </c>
      <c r="D20" s="15">
        <v>2.9076830000000001E-2</v>
      </c>
      <c r="E20" s="15">
        <v>3.5000000000000001E-3</v>
      </c>
      <c r="F20" s="15">
        <v>102.06121861</v>
      </c>
      <c r="G20" s="15"/>
      <c r="H20" s="15">
        <v>17.960025720000001</v>
      </c>
      <c r="I20" s="15">
        <v>0</v>
      </c>
      <c r="J20" s="15">
        <v>7.8700000000000003E-3</v>
      </c>
      <c r="K20" s="15">
        <v>17.967895720000001</v>
      </c>
      <c r="L20" s="15"/>
      <c r="M20" s="182">
        <v>-84.093322889999996</v>
      </c>
    </row>
    <row r="21" spans="1:13" ht="15" customHeight="1">
      <c r="A21" s="31" t="s">
        <v>32</v>
      </c>
      <c r="B21" s="40">
        <v>383.69309296</v>
      </c>
      <c r="C21" s="40">
        <v>14850.14271251</v>
      </c>
      <c r="D21" s="40">
        <v>6.0593319999999999E-2</v>
      </c>
      <c r="E21" s="40">
        <v>38.47688479</v>
      </c>
      <c r="F21" s="40">
        <v>15272.37328358</v>
      </c>
      <c r="G21" s="183"/>
      <c r="H21" s="40">
        <v>5317.1237979500002</v>
      </c>
      <c r="I21" s="40">
        <v>0</v>
      </c>
      <c r="J21" s="40">
        <v>25.104633310000001</v>
      </c>
      <c r="K21" s="40">
        <v>5342.2284312600004</v>
      </c>
      <c r="L21" s="183"/>
      <c r="M21" s="181">
        <v>-9930.1448523199997</v>
      </c>
    </row>
    <row r="22" spans="1:13" ht="15" customHeight="1">
      <c r="A22" s="14" t="s">
        <v>15</v>
      </c>
      <c r="B22" s="15">
        <v>58.342297100000003</v>
      </c>
      <c r="C22" s="15">
        <v>2694.5985322400002</v>
      </c>
      <c r="D22" s="15">
        <v>2.84527E-3</v>
      </c>
      <c r="E22" s="15">
        <v>3.0000000000000001E-3</v>
      </c>
      <c r="F22" s="15">
        <v>2752.9466746100002</v>
      </c>
      <c r="G22" s="15"/>
      <c r="H22" s="15">
        <v>2302.6644279000002</v>
      </c>
      <c r="I22" s="15">
        <v>0</v>
      </c>
      <c r="J22" s="15">
        <v>9.12169E-3</v>
      </c>
      <c r="K22" s="15">
        <v>2302.6735495900002</v>
      </c>
      <c r="L22" s="15"/>
      <c r="M22" s="182">
        <v>-450.27312502000001</v>
      </c>
    </row>
    <row r="23" spans="1:13" ht="15" customHeight="1">
      <c r="A23" s="14" t="s">
        <v>29</v>
      </c>
      <c r="B23" s="15">
        <v>53.4127492</v>
      </c>
      <c r="C23" s="15">
        <v>1010.7313496100001</v>
      </c>
      <c r="D23" s="15">
        <v>0.14986339000000001</v>
      </c>
      <c r="E23" s="15">
        <v>1.3092392399999999</v>
      </c>
      <c r="F23" s="15">
        <v>1065.60320144</v>
      </c>
      <c r="G23" s="15"/>
      <c r="H23" s="15">
        <v>0.60331263999999996</v>
      </c>
      <c r="I23" s="15">
        <v>0</v>
      </c>
      <c r="J23" s="15">
        <v>0.12508688000000001</v>
      </c>
      <c r="K23" s="15">
        <v>0.72839951999999997</v>
      </c>
      <c r="L23" s="15"/>
      <c r="M23" s="182">
        <v>-1064.87480192</v>
      </c>
    </row>
    <row r="24" spans="1:13" ht="15" customHeight="1">
      <c r="A24" s="14" t="s">
        <v>13</v>
      </c>
      <c r="B24" s="15">
        <v>0</v>
      </c>
      <c r="C24" s="15">
        <v>3916.7438964500002</v>
      </c>
      <c r="D24" s="15">
        <v>0</v>
      </c>
      <c r="E24" s="15">
        <v>0</v>
      </c>
      <c r="F24" s="15">
        <v>3916.7438964500002</v>
      </c>
      <c r="G24" s="15"/>
      <c r="H24" s="15">
        <v>15.99453383</v>
      </c>
      <c r="I24" s="15">
        <v>0</v>
      </c>
      <c r="J24" s="15">
        <v>0</v>
      </c>
      <c r="K24" s="15">
        <v>15.99453383</v>
      </c>
      <c r="L24" s="15"/>
      <c r="M24" s="182">
        <v>-3900.7493626199998</v>
      </c>
    </row>
    <row r="25" spans="1:13" ht="15" customHeight="1">
      <c r="A25" s="14" t="s">
        <v>48</v>
      </c>
      <c r="B25" s="15">
        <v>9.305165E-2</v>
      </c>
      <c r="C25" s="15">
        <v>3396.52658213</v>
      </c>
      <c r="D25" s="15">
        <v>0</v>
      </c>
      <c r="E25" s="15">
        <v>0</v>
      </c>
      <c r="F25" s="15">
        <v>3396.6196337800002</v>
      </c>
      <c r="G25" s="15"/>
      <c r="H25" s="15">
        <v>507.97895569000002</v>
      </c>
      <c r="I25" s="15">
        <v>0</v>
      </c>
      <c r="J25" s="15">
        <v>2.02001E-3</v>
      </c>
      <c r="K25" s="15">
        <v>507.98097569999999</v>
      </c>
      <c r="L25" s="15"/>
      <c r="M25" s="182">
        <v>-2888.6386580799999</v>
      </c>
    </row>
    <row r="26" spans="1:13" ht="15" customHeight="1">
      <c r="A26" s="14" t="s">
        <v>49</v>
      </c>
      <c r="B26" s="15">
        <v>20.524094869999999</v>
      </c>
      <c r="C26" s="15">
        <v>1845.2007764499999</v>
      </c>
      <c r="D26" s="15">
        <v>-9.2571429999999996E-2</v>
      </c>
      <c r="E26" s="15">
        <v>0</v>
      </c>
      <c r="F26" s="15">
        <v>1865.63229989</v>
      </c>
      <c r="G26" s="15"/>
      <c r="H26" s="15">
        <v>512.42127860000005</v>
      </c>
      <c r="I26" s="15">
        <v>0</v>
      </c>
      <c r="J26" s="15">
        <v>0</v>
      </c>
      <c r="K26" s="15">
        <v>512.42127860000005</v>
      </c>
      <c r="L26" s="15"/>
      <c r="M26" s="182">
        <v>-1353.21102129</v>
      </c>
    </row>
    <row r="27" spans="1:13" ht="15" customHeight="1">
      <c r="A27" s="14" t="s">
        <v>28</v>
      </c>
      <c r="B27" s="15">
        <v>251.32090013999999</v>
      </c>
      <c r="C27" s="15">
        <v>1986.3415756300001</v>
      </c>
      <c r="D27" s="15">
        <v>4.5608999999999998E-4</v>
      </c>
      <c r="E27" s="15">
        <v>37.164645550000003</v>
      </c>
      <c r="F27" s="15">
        <v>2274.8275774099998</v>
      </c>
      <c r="G27" s="15"/>
      <c r="H27" s="15">
        <v>1977.46128929</v>
      </c>
      <c r="I27" s="15">
        <v>0</v>
      </c>
      <c r="J27" s="15">
        <v>24.96840473</v>
      </c>
      <c r="K27" s="15">
        <v>2002.4296940199999</v>
      </c>
      <c r="L27" s="15"/>
      <c r="M27" s="182">
        <v>-272.39788339</v>
      </c>
    </row>
    <row r="28" spans="1:13" ht="15" customHeight="1">
      <c r="A28" s="31" t="s">
        <v>33</v>
      </c>
      <c r="B28" s="40">
        <v>1455.3075788900001</v>
      </c>
      <c r="C28" s="40">
        <v>3722.3907486600001</v>
      </c>
      <c r="D28" s="40">
        <v>1.8128439199999999</v>
      </c>
      <c r="E28" s="40">
        <v>0.16894999999999999</v>
      </c>
      <c r="F28" s="40">
        <v>5179.6801214699999</v>
      </c>
      <c r="G28" s="183"/>
      <c r="H28" s="40">
        <v>19.073732870000001</v>
      </c>
      <c r="I28" s="40">
        <v>2.5000000000000001E-3</v>
      </c>
      <c r="J28" s="40">
        <v>0.24994731000000001</v>
      </c>
      <c r="K28" s="40">
        <v>19.326180180000001</v>
      </c>
      <c r="L28" s="183"/>
      <c r="M28" s="181">
        <v>-5160.35394129</v>
      </c>
    </row>
    <row r="29" spans="1:13" ht="15" customHeight="1">
      <c r="A29" s="14" t="s">
        <v>20</v>
      </c>
      <c r="B29" s="15">
        <v>1400.92720349</v>
      </c>
      <c r="C29" s="15">
        <v>1645.4316132599999</v>
      </c>
      <c r="D29" s="15">
        <v>1.63334486</v>
      </c>
      <c r="E29" s="15">
        <v>0.14244999999999999</v>
      </c>
      <c r="F29" s="15">
        <v>3048.1346116099999</v>
      </c>
      <c r="G29" s="15"/>
      <c r="H29" s="15">
        <v>16.84537607</v>
      </c>
      <c r="I29" s="15">
        <v>2.5000000000000001E-3</v>
      </c>
      <c r="J29" s="15">
        <v>0.23193638</v>
      </c>
      <c r="K29" s="15">
        <v>17.079812449999999</v>
      </c>
      <c r="L29" s="15"/>
      <c r="M29" s="182">
        <v>-3031.0547991600001</v>
      </c>
    </row>
    <row r="30" spans="1:13" ht="15" customHeight="1">
      <c r="A30" s="14" t="s">
        <v>21</v>
      </c>
      <c r="B30" s="15">
        <v>28.116944660000001</v>
      </c>
      <c r="C30" s="15">
        <v>1782.7304908900001</v>
      </c>
      <c r="D30" s="15">
        <v>0.13822627000000001</v>
      </c>
      <c r="E30" s="15">
        <v>1.4999999999999999E-2</v>
      </c>
      <c r="F30" s="15">
        <v>1811.00066182</v>
      </c>
      <c r="G30" s="15"/>
      <c r="H30" s="15">
        <v>1.29486784</v>
      </c>
      <c r="I30" s="15">
        <v>0</v>
      </c>
      <c r="J30" s="15">
        <v>1.559483E-2</v>
      </c>
      <c r="K30" s="15">
        <v>1.3104626699999999</v>
      </c>
      <c r="L30" s="15"/>
      <c r="M30" s="182">
        <v>-1809.6901991499999</v>
      </c>
    </row>
    <row r="31" spans="1:13" ht="15" customHeight="1">
      <c r="A31" s="14" t="s">
        <v>50</v>
      </c>
      <c r="B31" s="15">
        <v>12.808140290000001</v>
      </c>
      <c r="C31" s="15">
        <v>144.29644468000001</v>
      </c>
      <c r="D31" s="15">
        <v>4.1272789999999997E-2</v>
      </c>
      <c r="E31" s="15">
        <v>1.15E-2</v>
      </c>
      <c r="F31" s="15">
        <v>157.15735776</v>
      </c>
      <c r="G31" s="15"/>
      <c r="H31" s="15">
        <v>0.89954018000000002</v>
      </c>
      <c r="I31" s="15">
        <v>0</v>
      </c>
      <c r="J31" s="15">
        <v>2.4161E-3</v>
      </c>
      <c r="K31" s="15">
        <v>0.90195628000000005</v>
      </c>
      <c r="L31" s="15"/>
      <c r="M31" s="182">
        <v>-156.25540147999999</v>
      </c>
    </row>
    <row r="32" spans="1:13" ht="15" customHeight="1">
      <c r="A32" s="14" t="s">
        <v>51</v>
      </c>
      <c r="B32" s="15">
        <v>4.8714054300000003</v>
      </c>
      <c r="C32" s="15">
        <v>45.347747269999999</v>
      </c>
      <c r="D32" s="15">
        <v>0</v>
      </c>
      <c r="E32" s="15">
        <v>0</v>
      </c>
      <c r="F32" s="15">
        <v>50.219152700000002</v>
      </c>
      <c r="G32" s="15"/>
      <c r="H32" s="15">
        <v>3.3948779999999998E-2</v>
      </c>
      <c r="I32" s="15">
        <v>0</v>
      </c>
      <c r="J32" s="15">
        <v>0</v>
      </c>
      <c r="K32" s="15">
        <v>3.3948779999999998E-2</v>
      </c>
      <c r="L32" s="15"/>
      <c r="M32" s="182">
        <v>-50.185203919999999</v>
      </c>
    </row>
    <row r="33" spans="1:13" ht="15" customHeight="1">
      <c r="A33" s="14" t="s">
        <v>52</v>
      </c>
      <c r="B33" s="15">
        <v>8.5838850200000003</v>
      </c>
      <c r="C33" s="15">
        <v>104.58445256</v>
      </c>
      <c r="D33" s="15">
        <v>0</v>
      </c>
      <c r="E33" s="15">
        <v>0</v>
      </c>
      <c r="F33" s="15">
        <v>113.16833758</v>
      </c>
      <c r="G33" s="15"/>
      <c r="H33" s="15">
        <v>0</v>
      </c>
      <c r="I33" s="15">
        <v>0</v>
      </c>
      <c r="J33" s="15">
        <v>0</v>
      </c>
      <c r="K33" s="15">
        <v>0</v>
      </c>
      <c r="L33" s="15"/>
      <c r="M33" s="182">
        <v>-113.16833758</v>
      </c>
    </row>
    <row r="34" spans="1:13" ht="15" customHeight="1">
      <c r="A34" s="31" t="s">
        <v>34</v>
      </c>
      <c r="B34" s="40">
        <v>340.22400871999997</v>
      </c>
      <c r="C34" s="40">
        <v>2313.3817097699998</v>
      </c>
      <c r="D34" s="40">
        <v>5.4612555199999999</v>
      </c>
      <c r="E34" s="40">
        <v>184.61734718</v>
      </c>
      <c r="F34" s="40">
        <v>2843.68432119</v>
      </c>
      <c r="G34" s="183"/>
      <c r="H34" s="40">
        <v>681.49643491999996</v>
      </c>
      <c r="I34" s="40">
        <v>14.553349799999999</v>
      </c>
      <c r="J34" s="40">
        <v>11.711031699999999</v>
      </c>
      <c r="K34" s="40">
        <v>707.76081641999997</v>
      </c>
      <c r="L34" s="183"/>
      <c r="M34" s="181">
        <v>-2135.9235047699999</v>
      </c>
    </row>
    <row r="35" spans="1:13" ht="15" customHeight="1">
      <c r="A35" s="14" t="s">
        <v>27</v>
      </c>
      <c r="B35" s="15">
        <v>75.870429849999994</v>
      </c>
      <c r="C35" s="15">
        <v>93.682289510000004</v>
      </c>
      <c r="D35" s="15">
        <v>4.4951353100000002</v>
      </c>
      <c r="E35" s="15">
        <v>5.1700000000000003E-2</v>
      </c>
      <c r="F35" s="15">
        <v>174.09955467</v>
      </c>
      <c r="G35" s="15"/>
      <c r="H35" s="15">
        <v>12.40759733</v>
      </c>
      <c r="I35" s="15">
        <v>0</v>
      </c>
      <c r="J35" s="15">
        <v>0.15200962000000001</v>
      </c>
      <c r="K35" s="15">
        <v>12.559606949999999</v>
      </c>
      <c r="L35" s="15"/>
      <c r="M35" s="184">
        <v>-161.53994771999999</v>
      </c>
    </row>
    <row r="36" spans="1:13" ht="15" customHeight="1">
      <c r="A36" s="14" t="s">
        <v>16</v>
      </c>
      <c r="B36" s="15">
        <v>128.8112328</v>
      </c>
      <c r="C36" s="15">
        <v>1071.2940630000001</v>
      </c>
      <c r="D36" s="15">
        <v>4.3499969999999999E-2</v>
      </c>
      <c r="E36" s="15">
        <v>8.0999999999999996E-3</v>
      </c>
      <c r="F36" s="15">
        <v>1200.1568957699999</v>
      </c>
      <c r="G36" s="15"/>
      <c r="H36" s="15">
        <v>100.71453548</v>
      </c>
      <c r="I36" s="15">
        <v>0</v>
      </c>
      <c r="J36" s="15">
        <v>2.617676E-2</v>
      </c>
      <c r="K36" s="15">
        <v>100.74071223999999</v>
      </c>
      <c r="L36" s="15"/>
      <c r="M36" s="184">
        <v>-1099.4161835299999</v>
      </c>
    </row>
    <row r="37" spans="1:13" ht="15" customHeight="1">
      <c r="A37" s="14" t="s">
        <v>53</v>
      </c>
      <c r="B37" s="15">
        <v>91.493380540000004</v>
      </c>
      <c r="C37" s="15">
        <v>223.89885636</v>
      </c>
      <c r="D37" s="15">
        <v>0.91248996000000004</v>
      </c>
      <c r="E37" s="15">
        <v>0</v>
      </c>
      <c r="F37" s="15">
        <v>316.30472686000002</v>
      </c>
      <c r="G37" s="15"/>
      <c r="H37" s="15">
        <v>61.469645190000001</v>
      </c>
      <c r="I37" s="15">
        <v>4.4504420000000003E-2</v>
      </c>
      <c r="J37" s="15">
        <v>1.4164309999999999E-2</v>
      </c>
      <c r="K37" s="15">
        <v>61.528313920000002</v>
      </c>
      <c r="L37" s="15"/>
      <c r="M37" s="184">
        <v>-254.77641294</v>
      </c>
    </row>
    <row r="38" spans="1:13" ht="15" customHeight="1">
      <c r="A38" s="14" t="s">
        <v>22</v>
      </c>
      <c r="B38" s="15">
        <v>20.453892509999999</v>
      </c>
      <c r="C38" s="15">
        <v>264.04878179999997</v>
      </c>
      <c r="D38" s="15">
        <v>1.013028E-2</v>
      </c>
      <c r="E38" s="15">
        <v>0</v>
      </c>
      <c r="F38" s="15">
        <v>284.51280458999997</v>
      </c>
      <c r="G38" s="15"/>
      <c r="H38" s="15">
        <v>31.88605918</v>
      </c>
      <c r="I38" s="15">
        <v>0</v>
      </c>
      <c r="J38" s="15">
        <v>0</v>
      </c>
      <c r="K38" s="15">
        <v>31.88605918</v>
      </c>
      <c r="L38" s="15"/>
      <c r="M38" s="184">
        <v>-252.62674541000001</v>
      </c>
    </row>
    <row r="39" spans="1:13" ht="15" customHeight="1">
      <c r="A39" s="14" t="s">
        <v>54</v>
      </c>
      <c r="B39" s="15">
        <v>0</v>
      </c>
      <c r="C39" s="15">
        <v>506.31256619999999</v>
      </c>
      <c r="D39" s="15">
        <v>0</v>
      </c>
      <c r="E39" s="15">
        <v>0</v>
      </c>
      <c r="F39" s="15">
        <v>506.31256619999999</v>
      </c>
      <c r="G39" s="15"/>
      <c r="H39" s="15">
        <v>236.57850997</v>
      </c>
      <c r="I39" s="15">
        <v>0</v>
      </c>
      <c r="J39" s="15">
        <v>0</v>
      </c>
      <c r="K39" s="15">
        <v>236.57850997</v>
      </c>
      <c r="L39" s="15"/>
      <c r="M39" s="184">
        <v>-269.73405623000002</v>
      </c>
    </row>
    <row r="40" spans="1:13" ht="15" customHeight="1">
      <c r="A40" s="14" t="s">
        <v>55</v>
      </c>
      <c r="B40" s="15">
        <v>23.595073020000001</v>
      </c>
      <c r="C40" s="15">
        <v>154.1451529</v>
      </c>
      <c r="D40" s="15">
        <v>0</v>
      </c>
      <c r="E40" s="15">
        <v>184.55754718</v>
      </c>
      <c r="F40" s="15">
        <v>362.29777309999997</v>
      </c>
      <c r="G40" s="15"/>
      <c r="H40" s="15">
        <v>238.44008776999999</v>
      </c>
      <c r="I40" s="15">
        <v>14.50884538</v>
      </c>
      <c r="J40" s="15">
        <v>11.51868101</v>
      </c>
      <c r="K40" s="15">
        <v>264.46761415999998</v>
      </c>
      <c r="L40" s="15"/>
      <c r="M40" s="184">
        <v>-97.830158940000004</v>
      </c>
    </row>
    <row r="41" spans="1:13" ht="15" customHeight="1">
      <c r="A41" s="14" t="s">
        <v>56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>
        <v>0</v>
      </c>
      <c r="L41" s="15"/>
      <c r="M41" s="184">
        <v>0</v>
      </c>
    </row>
    <row r="42" spans="1:13" ht="15" customHeight="1">
      <c r="A42" s="31" t="s">
        <v>35</v>
      </c>
      <c r="B42" s="40">
        <v>3779.1030188499999</v>
      </c>
      <c r="C42" s="40">
        <v>0</v>
      </c>
      <c r="D42" s="40">
        <v>0</v>
      </c>
      <c r="E42" s="40">
        <v>0</v>
      </c>
      <c r="F42" s="40">
        <v>3779.1030188499999</v>
      </c>
      <c r="G42" s="183"/>
      <c r="H42" s="40">
        <v>1074.83839687</v>
      </c>
      <c r="I42" s="40">
        <v>0</v>
      </c>
      <c r="J42" s="40">
        <v>0</v>
      </c>
      <c r="K42" s="40">
        <v>1074.83839687</v>
      </c>
      <c r="L42" s="183"/>
      <c r="M42" s="181">
        <v>-2704.2646219799999</v>
      </c>
    </row>
    <row r="43" spans="1:13" ht="15" customHeight="1">
      <c r="A43" s="14" t="s">
        <v>26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/>
      <c r="H43" s="15">
        <v>1074.83839687</v>
      </c>
      <c r="I43" s="15">
        <v>0</v>
      </c>
      <c r="J43" s="15">
        <v>0</v>
      </c>
      <c r="K43" s="15">
        <v>1074.83839687</v>
      </c>
      <c r="L43" s="15"/>
      <c r="M43" s="184">
        <v>1074.83839687</v>
      </c>
    </row>
    <row r="44" spans="1:13" ht="15" customHeight="1">
      <c r="A44" s="59" t="s">
        <v>14</v>
      </c>
      <c r="B44" s="43">
        <v>3779.1030188499999</v>
      </c>
      <c r="C44" s="43">
        <v>0</v>
      </c>
      <c r="D44" s="43">
        <v>0</v>
      </c>
      <c r="E44" s="43">
        <v>0</v>
      </c>
      <c r="F44" s="43">
        <v>3779.1030188499999</v>
      </c>
      <c r="G44" s="43"/>
      <c r="H44" s="43">
        <v>0</v>
      </c>
      <c r="I44" s="43">
        <v>0</v>
      </c>
      <c r="J44" s="43">
        <v>0</v>
      </c>
      <c r="K44" s="43">
        <v>0</v>
      </c>
      <c r="L44" s="43"/>
      <c r="M44" s="185">
        <v>-3779.1030188499999</v>
      </c>
    </row>
    <row r="45" spans="1:13" ht="15" customHeight="1">
      <c r="A45" s="31" t="s">
        <v>36</v>
      </c>
      <c r="B45" s="40">
        <v>3.4571754000000001</v>
      </c>
      <c r="C45" s="40">
        <v>6733.7491762899999</v>
      </c>
      <c r="D45" s="40">
        <v>0</v>
      </c>
      <c r="E45" s="40">
        <v>0</v>
      </c>
      <c r="F45" s="40">
        <v>6737.2063516899998</v>
      </c>
      <c r="G45" s="183"/>
      <c r="H45" s="40">
        <v>252.57304379999999</v>
      </c>
      <c r="I45" s="40">
        <v>0</v>
      </c>
      <c r="J45" s="40">
        <v>0</v>
      </c>
      <c r="K45" s="40">
        <v>252.57304379999999</v>
      </c>
      <c r="L45" s="183"/>
      <c r="M45" s="181">
        <v>-6484.6333078899997</v>
      </c>
    </row>
    <row r="46" spans="1:13" ht="15" customHeight="1">
      <c r="A46" s="14" t="s">
        <v>15</v>
      </c>
      <c r="B46" s="15">
        <v>3.39348823</v>
      </c>
      <c r="C46" s="15">
        <v>2308.6019614900001</v>
      </c>
      <c r="D46" s="15">
        <v>0</v>
      </c>
      <c r="E46" s="15">
        <v>0</v>
      </c>
      <c r="F46" s="15">
        <v>2311.9954497200001</v>
      </c>
      <c r="G46" s="15"/>
      <c r="H46" s="15">
        <v>0</v>
      </c>
      <c r="I46" s="15">
        <v>0</v>
      </c>
      <c r="J46" s="15">
        <v>0</v>
      </c>
      <c r="K46" s="15">
        <v>0</v>
      </c>
      <c r="L46" s="15"/>
      <c r="M46" s="184">
        <v>-2311.9954497200001</v>
      </c>
    </row>
    <row r="47" spans="1:13" ht="15" customHeight="1">
      <c r="A47" s="14" t="s">
        <v>13</v>
      </c>
      <c r="B47" s="15">
        <v>0</v>
      </c>
      <c r="C47" s="15">
        <v>3916.7438964500002</v>
      </c>
      <c r="D47" s="15">
        <v>0</v>
      </c>
      <c r="E47" s="15">
        <v>0</v>
      </c>
      <c r="F47" s="15">
        <v>3916.7438964500002</v>
      </c>
      <c r="G47" s="15"/>
      <c r="H47" s="15">
        <v>15.99453383</v>
      </c>
      <c r="I47" s="15">
        <v>0</v>
      </c>
      <c r="J47" s="15">
        <v>0</v>
      </c>
      <c r="K47" s="15">
        <v>15.99453383</v>
      </c>
      <c r="L47" s="15"/>
      <c r="M47" s="184">
        <v>-3900.7493626199998</v>
      </c>
    </row>
    <row r="48" spans="1:13" ht="15" customHeight="1">
      <c r="A48" s="14" t="s">
        <v>49</v>
      </c>
      <c r="B48" s="15">
        <v>0</v>
      </c>
      <c r="C48" s="15">
        <v>265.31492599000001</v>
      </c>
      <c r="D48" s="15">
        <v>0</v>
      </c>
      <c r="E48" s="15">
        <v>0</v>
      </c>
      <c r="F48" s="15">
        <v>265.31492599000001</v>
      </c>
      <c r="G48" s="15"/>
      <c r="H48" s="15">
        <v>0</v>
      </c>
      <c r="I48" s="15">
        <v>0</v>
      </c>
      <c r="J48" s="15">
        <v>0</v>
      </c>
      <c r="K48" s="15">
        <v>0</v>
      </c>
      <c r="L48" s="15"/>
      <c r="M48" s="184">
        <v>-265.31492599000001</v>
      </c>
    </row>
    <row r="49" spans="1:13" ht="15" customHeight="1">
      <c r="A49" s="14" t="s">
        <v>53</v>
      </c>
      <c r="B49" s="15">
        <v>6.3687170000000001E-2</v>
      </c>
      <c r="C49" s="15">
        <v>95.254977859999997</v>
      </c>
      <c r="D49" s="15">
        <v>0</v>
      </c>
      <c r="E49" s="15">
        <v>0</v>
      </c>
      <c r="F49" s="15">
        <v>95.318665030000005</v>
      </c>
      <c r="G49" s="15"/>
      <c r="H49" s="15">
        <v>0</v>
      </c>
      <c r="I49" s="15">
        <v>0</v>
      </c>
      <c r="J49" s="15">
        <v>0</v>
      </c>
      <c r="K49" s="15">
        <v>0</v>
      </c>
      <c r="L49" s="15"/>
      <c r="M49" s="184">
        <v>-95.318665030000005</v>
      </c>
    </row>
    <row r="50" spans="1:13" ht="15" customHeight="1">
      <c r="A50" s="14" t="s">
        <v>54</v>
      </c>
      <c r="B50" s="15">
        <v>0</v>
      </c>
      <c r="C50" s="15">
        <v>144.84410683999999</v>
      </c>
      <c r="D50" s="15">
        <v>0</v>
      </c>
      <c r="E50" s="15">
        <v>0</v>
      </c>
      <c r="F50" s="15">
        <v>144.84410683999999</v>
      </c>
      <c r="G50" s="15"/>
      <c r="H50" s="15">
        <v>236.57850997</v>
      </c>
      <c r="I50" s="15">
        <v>0</v>
      </c>
      <c r="J50" s="15">
        <v>0</v>
      </c>
      <c r="K50" s="15">
        <v>236.57850997</v>
      </c>
      <c r="L50" s="15"/>
      <c r="M50" s="184">
        <v>91.734403130000004</v>
      </c>
    </row>
    <row r="51" spans="1:13" ht="15" customHeight="1">
      <c r="A51" s="14" t="s">
        <v>55</v>
      </c>
      <c r="B51" s="15">
        <v>0</v>
      </c>
      <c r="C51" s="15">
        <v>2.9893076600000001</v>
      </c>
      <c r="D51" s="15">
        <v>0</v>
      </c>
      <c r="E51" s="15">
        <v>0</v>
      </c>
      <c r="F51" s="15">
        <v>2.9893076600000001</v>
      </c>
      <c r="G51" s="15"/>
      <c r="H51" s="15">
        <v>0</v>
      </c>
      <c r="I51" s="15">
        <v>0</v>
      </c>
      <c r="J51" s="15">
        <v>0</v>
      </c>
      <c r="K51" s="15">
        <v>0</v>
      </c>
      <c r="L51" s="15"/>
      <c r="M51" s="184">
        <v>-2.9893076600000001</v>
      </c>
    </row>
    <row r="52" spans="1:13" ht="15" customHeight="1">
      <c r="A52" s="59" t="s">
        <v>56</v>
      </c>
      <c r="B52" s="43">
        <v>0</v>
      </c>
      <c r="C52" s="43">
        <v>0</v>
      </c>
      <c r="D52" s="43">
        <v>0</v>
      </c>
      <c r="E52" s="43">
        <v>0</v>
      </c>
      <c r="F52" s="43">
        <v>0</v>
      </c>
      <c r="G52" s="43"/>
      <c r="H52" s="43">
        <v>0</v>
      </c>
      <c r="I52" s="43">
        <v>0</v>
      </c>
      <c r="J52" s="43">
        <v>0</v>
      </c>
      <c r="K52" s="43">
        <v>0</v>
      </c>
      <c r="L52" s="43"/>
      <c r="M52" s="185">
        <v>0</v>
      </c>
    </row>
  </sheetData>
  <mergeCells count="4">
    <mergeCell ref="A2:A3"/>
    <mergeCell ref="B2:F2"/>
    <mergeCell ref="H2:K2"/>
    <mergeCell ref="M2:M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64D50-072A-42E3-A24D-2CDCA1E289F9}">
  <dimension ref="A1:L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0" width="9.5" customWidth="1"/>
    <col min="11" max="11" width="2" customWidth="1"/>
    <col min="12" max="12" width="9.5" customWidth="1"/>
  </cols>
  <sheetData>
    <row r="1" spans="1:12">
      <c r="A1" s="30" t="s">
        <v>406</v>
      </c>
    </row>
    <row r="2" spans="1:12" ht="15" customHeight="1">
      <c r="A2" s="400" t="s">
        <v>225</v>
      </c>
      <c r="B2" s="403" t="s">
        <v>218</v>
      </c>
      <c r="C2" s="403"/>
      <c r="D2" s="403"/>
      <c r="E2" s="403"/>
      <c r="F2" s="403"/>
      <c r="G2" s="186"/>
      <c r="H2" s="403" t="s">
        <v>219</v>
      </c>
      <c r="I2" s="403"/>
      <c r="J2" s="403"/>
      <c r="K2" s="186"/>
      <c r="L2" s="460" t="s">
        <v>209</v>
      </c>
    </row>
    <row r="3" spans="1:12" ht="48" customHeight="1">
      <c r="A3" s="402"/>
      <c r="B3" s="133" t="s">
        <v>220</v>
      </c>
      <c r="C3" s="133" t="s">
        <v>221</v>
      </c>
      <c r="D3" s="133" t="s">
        <v>222</v>
      </c>
      <c r="E3" s="133" t="s">
        <v>223</v>
      </c>
      <c r="F3" s="133" t="s">
        <v>214</v>
      </c>
      <c r="G3" s="133"/>
      <c r="H3" s="133" t="s">
        <v>215</v>
      </c>
      <c r="I3" s="133" t="s">
        <v>224</v>
      </c>
      <c r="J3" s="133" t="s">
        <v>214</v>
      </c>
      <c r="K3" s="133"/>
      <c r="L3" s="461"/>
    </row>
    <row r="4" spans="1:12" ht="15" customHeight="1">
      <c r="A4" s="7" t="s">
        <v>216</v>
      </c>
      <c r="B4" s="8">
        <v>1287.19350181</v>
      </c>
      <c r="C4" s="8">
        <v>8163.5411436000004</v>
      </c>
      <c r="D4" s="8">
        <v>757.75215424999999</v>
      </c>
      <c r="E4" s="8">
        <v>569.29619472000002</v>
      </c>
      <c r="F4" s="8">
        <v>10777.782994380001</v>
      </c>
      <c r="G4" s="178"/>
      <c r="H4" s="8">
        <v>6433.6896310900001</v>
      </c>
      <c r="I4" s="8">
        <v>33.0854359</v>
      </c>
      <c r="J4" s="8">
        <v>6466.7750669899997</v>
      </c>
      <c r="K4" s="178"/>
      <c r="L4" s="179">
        <v>-4311.0079273900001</v>
      </c>
    </row>
    <row r="5" spans="1:12" ht="15" customHeight="1">
      <c r="A5" s="31" t="s">
        <v>31</v>
      </c>
      <c r="B5" s="32">
        <v>739.92850788999999</v>
      </c>
      <c r="C5" s="32">
        <v>174.87418814</v>
      </c>
      <c r="D5" s="32">
        <v>406.66303857000003</v>
      </c>
      <c r="E5" s="32">
        <v>9.1619999999999994E-5</v>
      </c>
      <c r="F5" s="32">
        <v>1321.4658262200001</v>
      </c>
      <c r="G5" s="180"/>
      <c r="H5" s="32">
        <v>3609.41515712</v>
      </c>
      <c r="I5" s="32">
        <v>1.2296099999999999E-3</v>
      </c>
      <c r="J5" s="32">
        <v>3609.4163867299999</v>
      </c>
      <c r="K5" s="180"/>
      <c r="L5" s="181">
        <v>2287.9505605099998</v>
      </c>
    </row>
    <row r="6" spans="1:12" ht="15" customHeight="1">
      <c r="A6" s="14" t="s">
        <v>18</v>
      </c>
      <c r="B6" s="15">
        <v>0.85926817</v>
      </c>
      <c r="C6" s="15">
        <v>0</v>
      </c>
      <c r="D6" s="15">
        <v>0.22403682</v>
      </c>
      <c r="E6" s="15">
        <v>0</v>
      </c>
      <c r="F6" s="15">
        <v>1.08330499</v>
      </c>
      <c r="G6" s="15"/>
      <c r="H6" s="15">
        <v>6.6752000000000001E-4</v>
      </c>
      <c r="I6" s="15">
        <v>0</v>
      </c>
      <c r="J6" s="15">
        <v>6.6752000000000001E-4</v>
      </c>
      <c r="K6" s="15"/>
      <c r="L6" s="182">
        <v>-1.0826374700000001</v>
      </c>
    </row>
    <row r="7" spans="1:12" ht="15" customHeight="1">
      <c r="A7" s="14" t="s">
        <v>38</v>
      </c>
      <c r="B7" s="15">
        <v>6.4414604500000001</v>
      </c>
      <c r="C7" s="15">
        <v>3.7617099399999998</v>
      </c>
      <c r="D7" s="15">
        <v>13.67051371</v>
      </c>
      <c r="E7" s="15">
        <v>0</v>
      </c>
      <c r="F7" s="15">
        <v>23.873684099999998</v>
      </c>
      <c r="G7" s="15"/>
      <c r="H7" s="15">
        <v>0.16981544000000001</v>
      </c>
      <c r="I7" s="15">
        <v>0</v>
      </c>
      <c r="J7" s="15">
        <v>0.16981544000000001</v>
      </c>
      <c r="K7" s="15"/>
      <c r="L7" s="182">
        <v>-23.703868660000001</v>
      </c>
    </row>
    <row r="8" spans="1:12" ht="15" customHeight="1">
      <c r="A8" s="14" t="s">
        <v>39</v>
      </c>
      <c r="B8" s="15">
        <v>1.0471136400000001</v>
      </c>
      <c r="C8" s="15">
        <v>0.18206808999999999</v>
      </c>
      <c r="D8" s="15">
        <v>0.73173792999999998</v>
      </c>
      <c r="E8" s="15">
        <v>0</v>
      </c>
      <c r="F8" s="15">
        <v>1.9609196600000001</v>
      </c>
      <c r="G8" s="15"/>
      <c r="H8" s="15">
        <v>1.6080049999999999E-2</v>
      </c>
      <c r="I8" s="15">
        <v>0</v>
      </c>
      <c r="J8" s="15">
        <v>1.6080049999999999E-2</v>
      </c>
      <c r="K8" s="15"/>
      <c r="L8" s="182">
        <v>-1.9448396100000001</v>
      </c>
    </row>
    <row r="9" spans="1:12" ht="15" customHeight="1">
      <c r="A9" s="14" t="s">
        <v>40</v>
      </c>
      <c r="B9" s="15">
        <v>2.5088216399999999</v>
      </c>
      <c r="C9" s="15">
        <v>0</v>
      </c>
      <c r="D9" s="15">
        <v>5.9846089999999998E-2</v>
      </c>
      <c r="E9" s="15">
        <v>0</v>
      </c>
      <c r="F9" s="15">
        <v>2.56866773</v>
      </c>
      <c r="G9" s="15"/>
      <c r="H9" s="15">
        <v>1.7880000000000001E-4</v>
      </c>
      <c r="I9" s="15">
        <v>0</v>
      </c>
      <c r="J9" s="15">
        <v>1.7880000000000001E-4</v>
      </c>
      <c r="K9" s="15"/>
      <c r="L9" s="182">
        <v>-2.56848893</v>
      </c>
    </row>
    <row r="10" spans="1:12" ht="15" customHeight="1">
      <c r="A10" s="14" t="s">
        <v>41</v>
      </c>
      <c r="B10" s="15">
        <v>1.0958922</v>
      </c>
      <c r="C10" s="15">
        <v>9.0435080000000001E-2</v>
      </c>
      <c r="D10" s="15">
        <v>0.37258144999999998</v>
      </c>
      <c r="E10" s="15">
        <v>0</v>
      </c>
      <c r="F10" s="15">
        <v>1.55890873</v>
      </c>
      <c r="G10" s="15"/>
      <c r="H10" s="15">
        <v>1.568015E-2</v>
      </c>
      <c r="I10" s="15">
        <v>0</v>
      </c>
      <c r="J10" s="15">
        <v>1.568015E-2</v>
      </c>
      <c r="K10" s="15"/>
      <c r="L10" s="182">
        <v>-1.5432285800000001</v>
      </c>
    </row>
    <row r="11" spans="1:12" ht="15" customHeight="1">
      <c r="A11" s="14" t="s">
        <v>42</v>
      </c>
      <c r="B11" s="15">
        <v>4.1601201699999999</v>
      </c>
      <c r="C11" s="15">
        <v>1.8060059999999999E-2</v>
      </c>
      <c r="D11" s="15">
        <v>0.46852464999999999</v>
      </c>
      <c r="E11" s="15">
        <v>4.8199999999999996E-6</v>
      </c>
      <c r="F11" s="15">
        <v>4.6467096999999997</v>
      </c>
      <c r="G11" s="15"/>
      <c r="H11" s="15">
        <v>6.27197E-3</v>
      </c>
      <c r="I11" s="15">
        <v>0</v>
      </c>
      <c r="J11" s="15">
        <v>6.27197E-3</v>
      </c>
      <c r="K11" s="15"/>
      <c r="L11" s="182">
        <v>-4.6404377300000004</v>
      </c>
    </row>
    <row r="12" spans="1:12" ht="15" customHeight="1">
      <c r="A12" s="14" t="s">
        <v>19</v>
      </c>
      <c r="B12" s="15">
        <v>9.0504279099999998</v>
      </c>
      <c r="C12" s="15">
        <v>17.310408150000001</v>
      </c>
      <c r="D12" s="15">
        <v>6.67006458</v>
      </c>
      <c r="E12" s="15">
        <v>0</v>
      </c>
      <c r="F12" s="15">
        <v>33.030900639999999</v>
      </c>
      <c r="G12" s="15"/>
      <c r="H12" s="15">
        <v>7.5283114600000003</v>
      </c>
      <c r="I12" s="15">
        <v>0</v>
      </c>
      <c r="J12" s="15">
        <v>7.5283114600000003</v>
      </c>
      <c r="K12" s="15"/>
      <c r="L12" s="182">
        <v>-25.502589180000001</v>
      </c>
    </row>
    <row r="13" spans="1:12" ht="15" customHeight="1">
      <c r="A13" s="14" t="s">
        <v>43</v>
      </c>
      <c r="B13" s="15">
        <v>306.44202501000001</v>
      </c>
      <c r="C13" s="15">
        <v>10.198541240000001</v>
      </c>
      <c r="D13" s="15">
        <v>55.485121190000001</v>
      </c>
      <c r="E13" s="15">
        <v>0</v>
      </c>
      <c r="F13" s="15">
        <v>372.12568743999998</v>
      </c>
      <c r="G13" s="15"/>
      <c r="H13" s="15">
        <v>12.39574897</v>
      </c>
      <c r="I13" s="15">
        <v>1.4219999999999999E-4</v>
      </c>
      <c r="J13" s="15">
        <v>12.395891170000001</v>
      </c>
      <c r="K13" s="15"/>
      <c r="L13" s="182">
        <v>-359.72979627000001</v>
      </c>
    </row>
    <row r="14" spans="1:12" ht="15" customHeight="1">
      <c r="A14" s="14" t="s">
        <v>44</v>
      </c>
      <c r="B14" s="15">
        <v>16.080696589999999</v>
      </c>
      <c r="C14" s="15">
        <v>33.587028699999998</v>
      </c>
      <c r="D14" s="15">
        <v>10.787763139999999</v>
      </c>
      <c r="E14" s="15">
        <v>0</v>
      </c>
      <c r="F14" s="15">
        <v>60.455488430000003</v>
      </c>
      <c r="G14" s="15"/>
      <c r="H14" s="15">
        <v>0.54081760999999995</v>
      </c>
      <c r="I14" s="15">
        <v>3.5186000000000001E-4</v>
      </c>
      <c r="J14" s="15">
        <v>0.54116947000000004</v>
      </c>
      <c r="K14" s="15"/>
      <c r="L14" s="182">
        <v>-59.914318960000003</v>
      </c>
    </row>
    <row r="15" spans="1:12" ht="15" customHeight="1">
      <c r="A15" s="14" t="s">
        <v>45</v>
      </c>
      <c r="B15" s="15">
        <v>115.85164895</v>
      </c>
      <c r="C15" s="15">
        <v>17.611997649999999</v>
      </c>
      <c r="D15" s="15">
        <v>83.199953699999995</v>
      </c>
      <c r="E15" s="15">
        <v>8.6799999999999996E-5</v>
      </c>
      <c r="F15" s="15">
        <v>216.6636871</v>
      </c>
      <c r="G15" s="15"/>
      <c r="H15" s="15">
        <v>99.857967840000001</v>
      </c>
      <c r="I15" s="15">
        <v>0</v>
      </c>
      <c r="J15" s="15">
        <v>99.857967840000001</v>
      </c>
      <c r="K15" s="15"/>
      <c r="L15" s="182">
        <v>-116.80571926</v>
      </c>
    </row>
    <row r="16" spans="1:12" ht="15" customHeight="1">
      <c r="A16" s="14" t="s">
        <v>23</v>
      </c>
      <c r="B16" s="15">
        <v>165.18382842</v>
      </c>
      <c r="C16" s="15">
        <v>34.451891179999997</v>
      </c>
      <c r="D16" s="15">
        <v>93.84762662</v>
      </c>
      <c r="E16" s="15">
        <v>0</v>
      </c>
      <c r="F16" s="15">
        <v>293.48334621999999</v>
      </c>
      <c r="G16" s="15"/>
      <c r="H16" s="15">
        <v>3.23953362</v>
      </c>
      <c r="I16" s="15">
        <v>0</v>
      </c>
      <c r="J16" s="15">
        <v>3.23953362</v>
      </c>
      <c r="K16" s="15"/>
      <c r="L16" s="182">
        <v>-290.24381260000001</v>
      </c>
    </row>
    <row r="17" spans="1:12" ht="15" customHeight="1">
      <c r="A17" s="14" t="s">
        <v>24</v>
      </c>
      <c r="B17" s="15">
        <v>95.787479930000003</v>
      </c>
      <c r="C17" s="15">
        <v>3.1208199599999999</v>
      </c>
      <c r="D17" s="15">
        <v>27.489272329999999</v>
      </c>
      <c r="E17" s="15">
        <v>0</v>
      </c>
      <c r="F17" s="15">
        <v>126.39757222</v>
      </c>
      <c r="G17" s="15"/>
      <c r="H17" s="15">
        <v>8.0931992499999996</v>
      </c>
      <c r="I17" s="15">
        <v>7.3554999999999996E-4</v>
      </c>
      <c r="J17" s="15">
        <v>8.0939347999999995</v>
      </c>
      <c r="K17" s="15"/>
      <c r="L17" s="182">
        <v>-118.30363742</v>
      </c>
    </row>
    <row r="18" spans="1:12" ht="15" customHeight="1">
      <c r="A18" s="14" t="s">
        <v>25</v>
      </c>
      <c r="B18" s="15">
        <v>0</v>
      </c>
      <c r="C18" s="15">
        <v>0</v>
      </c>
      <c r="D18" s="15">
        <v>102.99581508999999</v>
      </c>
      <c r="E18" s="15">
        <v>0</v>
      </c>
      <c r="F18" s="15">
        <v>102.99581508999999</v>
      </c>
      <c r="G18" s="15"/>
      <c r="H18" s="15">
        <v>3476.5032775899999</v>
      </c>
      <c r="I18" s="15">
        <v>0</v>
      </c>
      <c r="J18" s="15">
        <v>3476.5032775899999</v>
      </c>
      <c r="K18" s="15"/>
      <c r="L18" s="182">
        <v>3373.5074625000002</v>
      </c>
    </row>
    <row r="19" spans="1:12" ht="15" customHeight="1">
      <c r="A19" s="14" t="s">
        <v>17</v>
      </c>
      <c r="B19" s="15">
        <v>3.93876238</v>
      </c>
      <c r="C19" s="15">
        <v>47.994180929999999</v>
      </c>
      <c r="D19" s="15">
        <v>1.28889327</v>
      </c>
      <c r="E19" s="15">
        <v>0</v>
      </c>
      <c r="F19" s="15">
        <v>53.221836580000002</v>
      </c>
      <c r="G19" s="15"/>
      <c r="H19" s="15">
        <v>0.64791226000000002</v>
      </c>
      <c r="I19" s="15">
        <v>0</v>
      </c>
      <c r="J19" s="15">
        <v>0.64791226000000002</v>
      </c>
      <c r="K19" s="15"/>
      <c r="L19" s="182">
        <v>-52.573924320000003</v>
      </c>
    </row>
    <row r="20" spans="1:12" ht="15" customHeight="1">
      <c r="A20" s="14" t="s">
        <v>47</v>
      </c>
      <c r="B20" s="15">
        <v>11.48096243</v>
      </c>
      <c r="C20" s="15">
        <v>6.54704716</v>
      </c>
      <c r="D20" s="15">
        <v>9.3712879999999998</v>
      </c>
      <c r="E20" s="15">
        <v>0</v>
      </c>
      <c r="F20" s="15">
        <v>27.39929759</v>
      </c>
      <c r="G20" s="15"/>
      <c r="H20" s="15">
        <v>0.39969459000000002</v>
      </c>
      <c r="I20" s="15">
        <v>0</v>
      </c>
      <c r="J20" s="15">
        <v>0.39969459000000002</v>
      </c>
      <c r="K20" s="15"/>
      <c r="L20" s="182">
        <v>-26.999603</v>
      </c>
    </row>
    <row r="21" spans="1:12" ht="15" customHeight="1">
      <c r="A21" s="31" t="s">
        <v>32</v>
      </c>
      <c r="B21" s="40">
        <v>22.93241767</v>
      </c>
      <c r="C21" s="40">
        <v>6088.5214811300002</v>
      </c>
      <c r="D21" s="40">
        <v>145.04445145</v>
      </c>
      <c r="E21" s="40">
        <v>0</v>
      </c>
      <c r="F21" s="40">
        <v>6256.4983502499999</v>
      </c>
      <c r="G21" s="183"/>
      <c r="H21" s="40">
        <v>2128.7000097800001</v>
      </c>
      <c r="I21" s="40">
        <v>8.7230000000000001E-4</v>
      </c>
      <c r="J21" s="40">
        <v>2128.7008820800002</v>
      </c>
      <c r="K21" s="183"/>
      <c r="L21" s="181">
        <v>-4127.7974681699998</v>
      </c>
    </row>
    <row r="22" spans="1:12" ht="15" customHeight="1">
      <c r="A22" s="14" t="s">
        <v>15</v>
      </c>
      <c r="B22" s="15">
        <v>6.3626022899999999</v>
      </c>
      <c r="C22" s="15">
        <v>933.90231340000003</v>
      </c>
      <c r="D22" s="15">
        <v>18.227783299999999</v>
      </c>
      <c r="E22" s="15">
        <v>0</v>
      </c>
      <c r="F22" s="15">
        <v>958.49269899000001</v>
      </c>
      <c r="G22" s="15"/>
      <c r="H22" s="15">
        <v>807.55092075000005</v>
      </c>
      <c r="I22" s="15">
        <v>0</v>
      </c>
      <c r="J22" s="15">
        <v>807.55092075000005</v>
      </c>
      <c r="K22" s="15"/>
      <c r="L22" s="182">
        <v>-150.94177823999999</v>
      </c>
    </row>
    <row r="23" spans="1:12" ht="15" customHeight="1">
      <c r="A23" s="14" t="s">
        <v>29</v>
      </c>
      <c r="B23" s="15">
        <v>15.400012520000001</v>
      </c>
      <c r="C23" s="15">
        <v>390.48676072000001</v>
      </c>
      <c r="D23" s="15">
        <v>6.7764379699999999</v>
      </c>
      <c r="E23" s="15">
        <v>0</v>
      </c>
      <c r="F23" s="15">
        <v>412.66321120999999</v>
      </c>
      <c r="G23" s="15"/>
      <c r="H23" s="15">
        <v>1.4984677099999999</v>
      </c>
      <c r="I23" s="15">
        <v>0</v>
      </c>
      <c r="J23" s="15">
        <v>1.4984677099999999</v>
      </c>
      <c r="K23" s="15"/>
      <c r="L23" s="182">
        <v>-411.16474349999999</v>
      </c>
    </row>
    <row r="24" spans="1:12" ht="15" customHeight="1">
      <c r="A24" s="14" t="s">
        <v>13</v>
      </c>
      <c r="B24" s="15">
        <v>0</v>
      </c>
      <c r="C24" s="15">
        <v>1148.0737783699999</v>
      </c>
      <c r="D24" s="15">
        <v>0</v>
      </c>
      <c r="E24" s="15">
        <v>0</v>
      </c>
      <c r="F24" s="15">
        <v>1148.0737783699999</v>
      </c>
      <c r="G24" s="15"/>
      <c r="H24" s="15">
        <v>5.4034820000000003</v>
      </c>
      <c r="I24" s="15">
        <v>0</v>
      </c>
      <c r="J24" s="15">
        <v>5.4034820000000003</v>
      </c>
      <c r="K24" s="15"/>
      <c r="L24" s="182">
        <v>-1142.67029637</v>
      </c>
    </row>
    <row r="25" spans="1:12" ht="15" customHeight="1">
      <c r="A25" s="14" t="s">
        <v>48</v>
      </c>
      <c r="B25" s="15">
        <v>0</v>
      </c>
      <c r="C25" s="15">
        <v>1445.2952585800001</v>
      </c>
      <c r="D25" s="15">
        <v>5.5603199999999998E-2</v>
      </c>
      <c r="E25" s="15">
        <v>0</v>
      </c>
      <c r="F25" s="15">
        <v>1445.3508617800001</v>
      </c>
      <c r="G25" s="15"/>
      <c r="H25" s="15">
        <v>213.30760262000001</v>
      </c>
      <c r="I25" s="15">
        <v>0</v>
      </c>
      <c r="J25" s="15">
        <v>213.30760262000001</v>
      </c>
      <c r="K25" s="15"/>
      <c r="L25" s="182">
        <v>-1232.0432591599999</v>
      </c>
    </row>
    <row r="26" spans="1:12" ht="15" customHeight="1">
      <c r="A26" s="14" t="s">
        <v>49</v>
      </c>
      <c r="B26" s="15">
        <v>0</v>
      </c>
      <c r="C26" s="15">
        <v>1508.7643019899999</v>
      </c>
      <c r="D26" s="15">
        <v>7.2740590200000002</v>
      </c>
      <c r="E26" s="15">
        <v>0</v>
      </c>
      <c r="F26" s="15">
        <v>1516.03836101</v>
      </c>
      <c r="G26" s="15"/>
      <c r="H26" s="15">
        <v>498.10416959999998</v>
      </c>
      <c r="I26" s="15">
        <v>0</v>
      </c>
      <c r="J26" s="15">
        <v>498.10416959999998</v>
      </c>
      <c r="K26" s="15"/>
      <c r="L26" s="182">
        <v>-1017.93419141</v>
      </c>
    </row>
    <row r="27" spans="1:12" ht="15" customHeight="1">
      <c r="A27" s="14" t="s">
        <v>28</v>
      </c>
      <c r="B27" s="15">
        <v>1.1698028600000001</v>
      </c>
      <c r="C27" s="15">
        <v>661.99906807000002</v>
      </c>
      <c r="D27" s="15">
        <v>112.71056796000001</v>
      </c>
      <c r="E27" s="15">
        <v>0</v>
      </c>
      <c r="F27" s="15">
        <v>775.87943888999996</v>
      </c>
      <c r="G27" s="15"/>
      <c r="H27" s="15">
        <v>602.83536709999998</v>
      </c>
      <c r="I27" s="15">
        <v>8.7230000000000001E-4</v>
      </c>
      <c r="J27" s="15">
        <v>602.83623939999995</v>
      </c>
      <c r="K27" s="15"/>
      <c r="L27" s="182">
        <v>-173.04319949000001</v>
      </c>
    </row>
    <row r="28" spans="1:12" ht="15" customHeight="1">
      <c r="A28" s="31" t="s">
        <v>33</v>
      </c>
      <c r="B28" s="40">
        <v>473.99237913000002</v>
      </c>
      <c r="C28" s="40">
        <v>1301.07701686</v>
      </c>
      <c r="D28" s="40">
        <v>99.550184869999995</v>
      </c>
      <c r="E28" s="40">
        <v>1.53301E-3</v>
      </c>
      <c r="F28" s="40">
        <v>1874.62111387</v>
      </c>
      <c r="G28" s="183"/>
      <c r="H28" s="40">
        <v>6.67448101</v>
      </c>
      <c r="I28" s="40">
        <v>2.1268799999999998E-3</v>
      </c>
      <c r="J28" s="40">
        <v>6.6766078899999997</v>
      </c>
      <c r="K28" s="183"/>
      <c r="L28" s="181">
        <v>-1867.94450598</v>
      </c>
    </row>
    <row r="29" spans="1:12" ht="15" customHeight="1">
      <c r="A29" s="14" t="s">
        <v>20</v>
      </c>
      <c r="B29" s="15">
        <v>464.12012893000002</v>
      </c>
      <c r="C29" s="15">
        <v>658.05212631999996</v>
      </c>
      <c r="D29" s="15">
        <v>88.822792620000001</v>
      </c>
      <c r="E29" s="15">
        <v>1.53301E-3</v>
      </c>
      <c r="F29" s="15">
        <v>1210.99658088</v>
      </c>
      <c r="G29" s="15"/>
      <c r="H29" s="15">
        <v>5.8790762499999998</v>
      </c>
      <c r="I29" s="15">
        <v>1.1179999999999999E-4</v>
      </c>
      <c r="J29" s="15">
        <v>5.8791880499999998</v>
      </c>
      <c r="K29" s="15"/>
      <c r="L29" s="182">
        <v>-1205.11739283</v>
      </c>
    </row>
    <row r="30" spans="1:12" ht="15" customHeight="1">
      <c r="A30" s="14" t="s">
        <v>21</v>
      </c>
      <c r="B30" s="15">
        <v>7.0395683800000004</v>
      </c>
      <c r="C30" s="15">
        <v>567.50069064000002</v>
      </c>
      <c r="D30" s="15">
        <v>5.4449103900000004</v>
      </c>
      <c r="E30" s="15">
        <v>0</v>
      </c>
      <c r="F30" s="15">
        <v>579.98516941000003</v>
      </c>
      <c r="G30" s="15"/>
      <c r="H30" s="15">
        <v>0.48321657000000001</v>
      </c>
      <c r="I30" s="15">
        <v>4.7864000000000001E-4</v>
      </c>
      <c r="J30" s="15">
        <v>0.48369520999999999</v>
      </c>
      <c r="K30" s="15"/>
      <c r="L30" s="182">
        <v>-579.50147419999996</v>
      </c>
    </row>
    <row r="31" spans="1:12" ht="15" customHeight="1">
      <c r="A31" s="14" t="s">
        <v>50</v>
      </c>
      <c r="B31" s="15">
        <v>2.8326818199999999</v>
      </c>
      <c r="C31" s="15">
        <v>49.254215709999997</v>
      </c>
      <c r="D31" s="15">
        <v>2.5679997299999999</v>
      </c>
      <c r="E31" s="15">
        <v>0</v>
      </c>
      <c r="F31" s="15">
        <v>54.654897259999998</v>
      </c>
      <c r="G31" s="15"/>
      <c r="H31" s="15">
        <v>0.31218818999999998</v>
      </c>
      <c r="I31" s="15">
        <v>1.53644E-3</v>
      </c>
      <c r="J31" s="15">
        <v>0.31372463</v>
      </c>
      <c r="K31" s="15"/>
      <c r="L31" s="182">
        <v>-54.341172630000003</v>
      </c>
    </row>
    <row r="32" spans="1:12" ht="15" customHeight="1">
      <c r="A32" s="14" t="s">
        <v>51</v>
      </c>
      <c r="B32" s="15">
        <v>0</v>
      </c>
      <c r="C32" s="15">
        <v>1.0829135000000001</v>
      </c>
      <c r="D32" s="15">
        <v>0</v>
      </c>
      <c r="E32" s="15">
        <v>0</v>
      </c>
      <c r="F32" s="15">
        <v>1.0829135000000001</v>
      </c>
      <c r="G32" s="15"/>
      <c r="H32" s="15">
        <v>0</v>
      </c>
      <c r="I32" s="15">
        <v>0</v>
      </c>
      <c r="J32" s="15">
        <v>0</v>
      </c>
      <c r="K32" s="15"/>
      <c r="L32" s="182">
        <v>-1.0829135000000001</v>
      </c>
    </row>
    <row r="33" spans="1:12" ht="15" customHeight="1">
      <c r="A33" s="14" t="s">
        <v>52</v>
      </c>
      <c r="B33" s="15">
        <v>0</v>
      </c>
      <c r="C33" s="15">
        <v>25.187070689999999</v>
      </c>
      <c r="D33" s="15">
        <v>2.7144821299999999</v>
      </c>
      <c r="E33" s="15">
        <v>0</v>
      </c>
      <c r="F33" s="15">
        <v>27.901552819999999</v>
      </c>
      <c r="G33" s="15"/>
      <c r="H33" s="15">
        <v>0</v>
      </c>
      <c r="I33" s="15">
        <v>0</v>
      </c>
      <c r="J33" s="15">
        <v>0</v>
      </c>
      <c r="K33" s="15"/>
      <c r="L33" s="182">
        <v>-27.901552819999999</v>
      </c>
    </row>
    <row r="34" spans="1:12" ht="15" customHeight="1">
      <c r="A34" s="31" t="s">
        <v>34</v>
      </c>
      <c r="B34" s="40">
        <v>50.340197119999999</v>
      </c>
      <c r="C34" s="40">
        <v>599.06845747</v>
      </c>
      <c r="D34" s="40">
        <v>106.49447936</v>
      </c>
      <c r="E34" s="40">
        <v>1.4546369999999999E-2</v>
      </c>
      <c r="F34" s="40">
        <v>755.91768032000004</v>
      </c>
      <c r="G34" s="183"/>
      <c r="H34" s="40">
        <v>318.3008122</v>
      </c>
      <c r="I34" s="40">
        <v>6.3184846400000003</v>
      </c>
      <c r="J34" s="40">
        <v>324.61929684</v>
      </c>
      <c r="K34" s="183"/>
      <c r="L34" s="181">
        <v>-431.29838347999998</v>
      </c>
    </row>
    <row r="35" spans="1:12" ht="15" customHeight="1">
      <c r="A35" s="14" t="s">
        <v>27</v>
      </c>
      <c r="B35" s="15">
        <v>18.11959345</v>
      </c>
      <c r="C35" s="15">
        <v>32.924624610000002</v>
      </c>
      <c r="D35" s="15">
        <v>19.50756874</v>
      </c>
      <c r="E35" s="15">
        <v>0</v>
      </c>
      <c r="F35" s="15">
        <v>70.551786800000002</v>
      </c>
      <c r="G35" s="15"/>
      <c r="H35" s="15">
        <v>2.5656575400000001</v>
      </c>
      <c r="I35" s="15">
        <v>2.6102999999999999E-4</v>
      </c>
      <c r="J35" s="15">
        <v>2.56591857</v>
      </c>
      <c r="K35" s="15"/>
      <c r="L35" s="184">
        <v>-67.985868229999994</v>
      </c>
    </row>
    <row r="36" spans="1:12" ht="15" customHeight="1">
      <c r="A36" s="14" t="s">
        <v>16</v>
      </c>
      <c r="B36" s="15">
        <v>8.8817342000000004</v>
      </c>
      <c r="C36" s="15">
        <v>318.65936794999999</v>
      </c>
      <c r="D36" s="15">
        <v>47.81910834</v>
      </c>
      <c r="E36" s="15">
        <v>0</v>
      </c>
      <c r="F36" s="15">
        <v>375.36021048999999</v>
      </c>
      <c r="G36" s="15"/>
      <c r="H36" s="15">
        <v>33.833521849999997</v>
      </c>
      <c r="I36" s="15">
        <v>9.280265E-2</v>
      </c>
      <c r="J36" s="15">
        <v>33.9263245</v>
      </c>
      <c r="K36" s="15"/>
      <c r="L36" s="184">
        <v>-341.43388599000002</v>
      </c>
    </row>
    <row r="37" spans="1:12" ht="15" customHeight="1">
      <c r="A37" s="14" t="s">
        <v>53</v>
      </c>
      <c r="B37" s="15">
        <v>23.338869469999999</v>
      </c>
      <c r="C37" s="15">
        <v>74.107591580000005</v>
      </c>
      <c r="D37" s="15">
        <v>12.127602680000001</v>
      </c>
      <c r="E37" s="15">
        <v>1.4546369999999999E-2</v>
      </c>
      <c r="F37" s="15">
        <v>109.5886101</v>
      </c>
      <c r="G37" s="15"/>
      <c r="H37" s="15">
        <v>163.64786648</v>
      </c>
      <c r="I37" s="15">
        <v>6.5450500000000002E-3</v>
      </c>
      <c r="J37" s="15">
        <v>163.65441153</v>
      </c>
      <c r="K37" s="15"/>
      <c r="L37" s="184">
        <v>54.06580143</v>
      </c>
    </row>
    <row r="38" spans="1:12" ht="15" customHeight="1">
      <c r="A38" s="14" t="s">
        <v>22</v>
      </c>
      <c r="B38" s="15">
        <v>0</v>
      </c>
      <c r="C38" s="15">
        <v>54.5341065</v>
      </c>
      <c r="D38" s="15">
        <v>17.545594529999999</v>
      </c>
      <c r="E38" s="15">
        <v>0</v>
      </c>
      <c r="F38" s="15">
        <v>72.079701029999995</v>
      </c>
      <c r="G38" s="15"/>
      <c r="H38" s="15">
        <v>17.368316</v>
      </c>
      <c r="I38" s="15">
        <v>6.5053699999999999E-3</v>
      </c>
      <c r="J38" s="15">
        <v>17.374821369999999</v>
      </c>
      <c r="K38" s="15"/>
      <c r="L38" s="184">
        <v>-54.704879660000003</v>
      </c>
    </row>
    <row r="39" spans="1:12" ht="15" customHeight="1">
      <c r="A39" s="14" t="s">
        <v>54</v>
      </c>
      <c r="B39" s="15">
        <v>0</v>
      </c>
      <c r="C39" s="15">
        <v>81.775588010000007</v>
      </c>
      <c r="D39" s="15">
        <v>0</v>
      </c>
      <c r="E39" s="15">
        <v>0</v>
      </c>
      <c r="F39" s="15">
        <v>81.775588010000007</v>
      </c>
      <c r="G39" s="15"/>
      <c r="H39" s="15">
        <v>94.829186500000006</v>
      </c>
      <c r="I39" s="15">
        <v>0</v>
      </c>
      <c r="J39" s="15">
        <v>94.829186500000006</v>
      </c>
      <c r="K39" s="15"/>
      <c r="L39" s="184">
        <v>13.053598490000001</v>
      </c>
    </row>
    <row r="40" spans="1:12" ht="15" customHeight="1">
      <c r="A40" s="14" t="s">
        <v>55</v>
      </c>
      <c r="B40" s="15">
        <v>0</v>
      </c>
      <c r="C40" s="15">
        <v>37.067178820000002</v>
      </c>
      <c r="D40" s="15">
        <v>9.4946050700000004</v>
      </c>
      <c r="E40" s="15">
        <v>0</v>
      </c>
      <c r="F40" s="15">
        <v>46.561783890000001</v>
      </c>
      <c r="G40" s="15"/>
      <c r="H40" s="15">
        <v>6.0562638299999998</v>
      </c>
      <c r="I40" s="15">
        <v>6.2123705400000002</v>
      </c>
      <c r="J40" s="15">
        <v>12.268634369999999</v>
      </c>
      <c r="K40" s="15"/>
      <c r="L40" s="184">
        <v>-34.29314952</v>
      </c>
    </row>
    <row r="41" spans="1:12" ht="15" customHeight="1">
      <c r="A41" s="14" t="s">
        <v>56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/>
      <c r="L41" s="184">
        <v>0</v>
      </c>
    </row>
    <row r="42" spans="1:12" ht="15" customHeight="1">
      <c r="A42" s="31" t="s">
        <v>35</v>
      </c>
      <c r="B42" s="40">
        <v>0</v>
      </c>
      <c r="C42" s="40">
        <v>0</v>
      </c>
      <c r="D42" s="40">
        <v>0</v>
      </c>
      <c r="E42" s="40">
        <v>569.28002372000003</v>
      </c>
      <c r="F42" s="40">
        <v>569.28002372000003</v>
      </c>
      <c r="G42" s="183"/>
      <c r="H42" s="40">
        <v>370.59917098</v>
      </c>
      <c r="I42" s="40">
        <v>26.76272247</v>
      </c>
      <c r="J42" s="40">
        <v>397.36189345000003</v>
      </c>
      <c r="K42" s="183"/>
      <c r="L42" s="181">
        <v>-171.91813027000001</v>
      </c>
    </row>
    <row r="43" spans="1:12" ht="15" customHeight="1">
      <c r="A43" s="14" t="s">
        <v>26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/>
      <c r="H43" s="15">
        <v>370.59917098</v>
      </c>
      <c r="I43" s="15">
        <v>26.76272247</v>
      </c>
      <c r="J43" s="15">
        <v>397.36189345000003</v>
      </c>
      <c r="K43" s="15"/>
      <c r="L43" s="184">
        <v>397.36189345000003</v>
      </c>
    </row>
    <row r="44" spans="1:12" ht="15" customHeight="1">
      <c r="A44" s="59" t="s">
        <v>14</v>
      </c>
      <c r="B44" s="43">
        <v>0</v>
      </c>
      <c r="C44" s="43">
        <v>0</v>
      </c>
      <c r="D44" s="43">
        <v>0</v>
      </c>
      <c r="E44" s="43">
        <v>569.28002372000003</v>
      </c>
      <c r="F44" s="43">
        <v>569.28002372000003</v>
      </c>
      <c r="G44" s="43"/>
      <c r="H44" s="43">
        <v>0</v>
      </c>
      <c r="I44" s="43">
        <v>0</v>
      </c>
      <c r="J44" s="43">
        <v>0</v>
      </c>
      <c r="K44" s="43"/>
      <c r="L44" s="185">
        <v>-569.28002372000003</v>
      </c>
    </row>
    <row r="45" spans="1:12" ht="15" customHeight="1">
      <c r="A45" s="31" t="s">
        <v>36</v>
      </c>
      <c r="B45" s="40">
        <v>0</v>
      </c>
      <c r="C45" s="40">
        <v>2067.7904684800001</v>
      </c>
      <c r="D45" s="40">
        <v>1.6191681099999999</v>
      </c>
      <c r="E45" s="40">
        <v>0</v>
      </c>
      <c r="F45" s="40">
        <v>2069.40963659</v>
      </c>
      <c r="G45" s="183"/>
      <c r="H45" s="40">
        <v>100.2326685</v>
      </c>
      <c r="I45" s="40">
        <v>0</v>
      </c>
      <c r="J45" s="40">
        <v>100.2326685</v>
      </c>
      <c r="K45" s="183"/>
      <c r="L45" s="181">
        <v>-1969.1769680899999</v>
      </c>
    </row>
    <row r="46" spans="1:12" ht="15" customHeight="1">
      <c r="A46" s="14" t="s">
        <v>15</v>
      </c>
      <c r="B46" s="15">
        <v>0</v>
      </c>
      <c r="C46" s="15">
        <v>767.62535257000002</v>
      </c>
      <c r="D46" s="15">
        <v>1.57120094</v>
      </c>
      <c r="E46" s="15">
        <v>0</v>
      </c>
      <c r="F46" s="15">
        <v>769.19655350999994</v>
      </c>
      <c r="G46" s="15"/>
      <c r="H46" s="15">
        <v>0</v>
      </c>
      <c r="I46" s="15">
        <v>0</v>
      </c>
      <c r="J46" s="15">
        <v>0</v>
      </c>
      <c r="K46" s="15"/>
      <c r="L46" s="184">
        <v>-769.19655350999994</v>
      </c>
    </row>
    <row r="47" spans="1:12" ht="15" customHeight="1">
      <c r="A47" s="14" t="s">
        <v>13</v>
      </c>
      <c r="B47" s="15">
        <v>0</v>
      </c>
      <c r="C47" s="15">
        <v>1148.0737783699999</v>
      </c>
      <c r="D47" s="15">
        <v>0</v>
      </c>
      <c r="E47" s="15">
        <v>0</v>
      </c>
      <c r="F47" s="15">
        <v>1148.0737783699999</v>
      </c>
      <c r="G47" s="15"/>
      <c r="H47" s="15">
        <v>5.4034820000000003</v>
      </c>
      <c r="I47" s="15">
        <v>0</v>
      </c>
      <c r="J47" s="15">
        <v>5.4034820000000003</v>
      </c>
      <c r="K47" s="15"/>
      <c r="L47" s="184">
        <v>-1142.67029637</v>
      </c>
    </row>
    <row r="48" spans="1:12" ht="15" customHeight="1">
      <c r="A48" s="14" t="s">
        <v>49</v>
      </c>
      <c r="B48" s="15">
        <v>0</v>
      </c>
      <c r="C48" s="15">
        <v>63.100272609999998</v>
      </c>
      <c r="D48" s="15">
        <v>0</v>
      </c>
      <c r="E48" s="15">
        <v>0</v>
      </c>
      <c r="F48" s="15">
        <v>63.100272609999998</v>
      </c>
      <c r="G48" s="15"/>
      <c r="H48" s="15">
        <v>0</v>
      </c>
      <c r="I48" s="15">
        <v>0</v>
      </c>
      <c r="J48" s="15">
        <v>0</v>
      </c>
      <c r="K48" s="15"/>
      <c r="L48" s="184">
        <v>-63.100272609999998</v>
      </c>
    </row>
    <row r="49" spans="1:12" ht="15" customHeight="1">
      <c r="A49" s="14" t="s">
        <v>53</v>
      </c>
      <c r="B49" s="15">
        <v>0</v>
      </c>
      <c r="C49" s="15">
        <v>21.886847700000001</v>
      </c>
      <c r="D49" s="15">
        <v>4.7967170000000003E-2</v>
      </c>
      <c r="E49" s="15">
        <v>0</v>
      </c>
      <c r="F49" s="15">
        <v>21.93481487</v>
      </c>
      <c r="G49" s="15"/>
      <c r="H49" s="15">
        <v>0</v>
      </c>
      <c r="I49" s="15">
        <v>0</v>
      </c>
      <c r="J49" s="15">
        <v>0</v>
      </c>
      <c r="K49" s="15"/>
      <c r="L49" s="184">
        <v>-21.93481487</v>
      </c>
    </row>
    <row r="50" spans="1:12" ht="15" customHeight="1">
      <c r="A50" s="14" t="s">
        <v>54</v>
      </c>
      <c r="B50" s="15">
        <v>0</v>
      </c>
      <c r="C50" s="15">
        <v>67.104217230000003</v>
      </c>
      <c r="D50" s="15">
        <v>0</v>
      </c>
      <c r="E50" s="15">
        <v>0</v>
      </c>
      <c r="F50" s="15">
        <v>67.104217230000003</v>
      </c>
      <c r="G50" s="15"/>
      <c r="H50" s="15">
        <v>94.829186500000006</v>
      </c>
      <c r="I50" s="15">
        <v>0</v>
      </c>
      <c r="J50" s="15">
        <v>94.829186500000006</v>
      </c>
      <c r="K50" s="15"/>
      <c r="L50" s="184">
        <v>27.724969269999999</v>
      </c>
    </row>
    <row r="51" spans="1:12" ht="15" customHeight="1">
      <c r="A51" s="14" t="s">
        <v>55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/>
      <c r="H51" s="15">
        <v>0</v>
      </c>
      <c r="I51" s="15">
        <v>0</v>
      </c>
      <c r="J51" s="15">
        <v>0</v>
      </c>
      <c r="K51" s="15"/>
      <c r="L51" s="184">
        <v>0</v>
      </c>
    </row>
    <row r="52" spans="1:12" ht="15" customHeight="1">
      <c r="A52" s="59" t="s">
        <v>56</v>
      </c>
      <c r="B52" s="43">
        <v>0</v>
      </c>
      <c r="C52" s="43">
        <v>0</v>
      </c>
      <c r="D52" s="43">
        <v>0</v>
      </c>
      <c r="E52" s="43">
        <v>0</v>
      </c>
      <c r="F52" s="43">
        <v>0</v>
      </c>
      <c r="G52" s="43"/>
      <c r="H52" s="43">
        <v>0</v>
      </c>
      <c r="I52" s="43">
        <v>0</v>
      </c>
      <c r="J52" s="43">
        <v>0</v>
      </c>
      <c r="K52" s="43"/>
      <c r="L52" s="185">
        <v>0</v>
      </c>
    </row>
  </sheetData>
  <mergeCells count="4">
    <mergeCell ref="A2:A3"/>
    <mergeCell ref="B2:F2"/>
    <mergeCell ref="H2:J2"/>
    <mergeCell ref="L2:L3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A962B-398B-49C5-B7E8-ECCC53D8CA3F}">
  <dimension ref="A1:L52"/>
  <sheetViews>
    <sheetView showGridLines="0" workbookViewId="0"/>
  </sheetViews>
  <sheetFormatPr baseColWidth="10" defaultRowHeight="15.75"/>
  <cols>
    <col min="1" max="1" width="44.875" customWidth="1"/>
    <col min="2" max="6" width="9.5" customWidth="1"/>
    <col min="7" max="7" width="2" customWidth="1"/>
    <col min="8" max="10" width="9.5" customWidth="1"/>
    <col min="11" max="11" width="2" customWidth="1"/>
    <col min="12" max="12" width="9.5" customWidth="1"/>
  </cols>
  <sheetData>
    <row r="1" spans="1:12">
      <c r="A1" s="30" t="s">
        <v>405</v>
      </c>
    </row>
    <row r="2" spans="1:12" ht="15" customHeight="1">
      <c r="A2" s="400" t="s">
        <v>225</v>
      </c>
      <c r="B2" s="403" t="s">
        <v>218</v>
      </c>
      <c r="C2" s="403"/>
      <c r="D2" s="403"/>
      <c r="E2" s="403"/>
      <c r="F2" s="403"/>
      <c r="G2" s="186"/>
      <c r="H2" s="403" t="s">
        <v>219</v>
      </c>
      <c r="I2" s="403"/>
      <c r="J2" s="403"/>
      <c r="K2" s="186"/>
      <c r="L2" s="460" t="s">
        <v>209</v>
      </c>
    </row>
    <row r="3" spans="1:12" ht="48" customHeight="1">
      <c r="A3" s="402"/>
      <c r="B3" s="133" t="s">
        <v>220</v>
      </c>
      <c r="C3" s="133" t="s">
        <v>221</v>
      </c>
      <c r="D3" s="133" t="s">
        <v>222</v>
      </c>
      <c r="E3" s="133" t="s">
        <v>223</v>
      </c>
      <c r="F3" s="133" t="s">
        <v>214</v>
      </c>
      <c r="G3" s="133"/>
      <c r="H3" s="133" t="s">
        <v>215</v>
      </c>
      <c r="I3" s="133" t="s">
        <v>224</v>
      </c>
      <c r="J3" s="133" t="s">
        <v>214</v>
      </c>
      <c r="K3" s="133"/>
      <c r="L3" s="461"/>
    </row>
    <row r="4" spans="1:12" ht="15" customHeight="1">
      <c r="A4" s="7" t="s">
        <v>216</v>
      </c>
      <c r="B4" s="8">
        <v>2981.6032835000001</v>
      </c>
      <c r="C4" s="8">
        <v>20857.206948800002</v>
      </c>
      <c r="D4" s="8">
        <v>2044.1743677500001</v>
      </c>
      <c r="E4" s="8">
        <v>1628.14957162</v>
      </c>
      <c r="F4" s="8">
        <v>27511.134171670001</v>
      </c>
      <c r="G4" s="178"/>
      <c r="H4" s="8">
        <v>23992.148965839999</v>
      </c>
      <c r="I4" s="8">
        <v>70.087225320000002</v>
      </c>
      <c r="J4" s="8">
        <v>24062.236191159998</v>
      </c>
      <c r="K4" s="178"/>
      <c r="L4" s="179">
        <v>-3448.8979805099998</v>
      </c>
    </row>
    <row r="5" spans="1:12" ht="15" customHeight="1">
      <c r="A5" s="31" t="s">
        <v>31</v>
      </c>
      <c r="B5" s="32">
        <v>1721.1509365700001</v>
      </c>
      <c r="C5" s="32">
        <v>435.49755777000001</v>
      </c>
      <c r="D5" s="32">
        <v>1166.0547813000001</v>
      </c>
      <c r="E5" s="32">
        <v>3.9141000000000002E-4</v>
      </c>
      <c r="F5" s="32">
        <v>3322.7036670500001</v>
      </c>
      <c r="G5" s="180"/>
      <c r="H5" s="32">
        <v>16627.385937260002</v>
      </c>
      <c r="I5" s="32">
        <v>0.77238656000000006</v>
      </c>
      <c r="J5" s="32">
        <v>16628.15832382</v>
      </c>
      <c r="K5" s="180"/>
      <c r="L5" s="181">
        <v>13305.45465677</v>
      </c>
    </row>
    <row r="6" spans="1:12" ht="15" customHeight="1">
      <c r="A6" s="14" t="s">
        <v>18</v>
      </c>
      <c r="B6" s="15">
        <v>2.05448678</v>
      </c>
      <c r="C6" s="15">
        <v>0</v>
      </c>
      <c r="D6" s="15">
        <v>0.64871250999999996</v>
      </c>
      <c r="E6" s="15">
        <v>0</v>
      </c>
      <c r="F6" s="15">
        <v>2.7031992900000001</v>
      </c>
      <c r="G6" s="15"/>
      <c r="H6" s="15">
        <v>2.1318600000000002E-3</v>
      </c>
      <c r="I6" s="15">
        <v>0</v>
      </c>
      <c r="J6" s="15">
        <v>2.1318600000000002E-3</v>
      </c>
      <c r="K6" s="15"/>
      <c r="L6" s="182">
        <v>-2.7010674300000002</v>
      </c>
    </row>
    <row r="7" spans="1:12" ht="15" customHeight="1">
      <c r="A7" s="14" t="s">
        <v>38</v>
      </c>
      <c r="B7" s="15">
        <v>15.17824132</v>
      </c>
      <c r="C7" s="15">
        <v>10.798551059999999</v>
      </c>
      <c r="D7" s="15">
        <v>41.617336379999998</v>
      </c>
      <c r="E7" s="15">
        <v>0</v>
      </c>
      <c r="F7" s="15">
        <v>67.594128760000004</v>
      </c>
      <c r="G7" s="15"/>
      <c r="H7" s="15">
        <v>0.33521503000000002</v>
      </c>
      <c r="I7" s="15">
        <v>0</v>
      </c>
      <c r="J7" s="15">
        <v>0.33521503000000002</v>
      </c>
      <c r="K7" s="15"/>
      <c r="L7" s="182">
        <v>-67.258913730000003</v>
      </c>
    </row>
    <row r="8" spans="1:12" ht="15" customHeight="1">
      <c r="A8" s="14" t="s">
        <v>39</v>
      </c>
      <c r="B8" s="15">
        <v>2.4844127899999999</v>
      </c>
      <c r="C8" s="15">
        <v>0.42783030999999999</v>
      </c>
      <c r="D8" s="15">
        <v>1.9351888799999999</v>
      </c>
      <c r="E8" s="15">
        <v>0</v>
      </c>
      <c r="F8" s="15">
        <v>4.8474319799999996</v>
      </c>
      <c r="G8" s="15"/>
      <c r="H8" s="15">
        <v>3.845697E-2</v>
      </c>
      <c r="I8" s="15">
        <v>0</v>
      </c>
      <c r="J8" s="15">
        <v>3.845697E-2</v>
      </c>
      <c r="K8" s="15"/>
      <c r="L8" s="182">
        <v>-4.8089750100000002</v>
      </c>
    </row>
    <row r="9" spans="1:12" ht="15" customHeight="1">
      <c r="A9" s="14" t="s">
        <v>40</v>
      </c>
      <c r="B9" s="15">
        <v>5.9033133400000004</v>
      </c>
      <c r="C9" s="15">
        <v>4.2700000000000004E-3</v>
      </c>
      <c r="D9" s="15">
        <v>0.29280060000000002</v>
      </c>
      <c r="E9" s="15">
        <v>0</v>
      </c>
      <c r="F9" s="15">
        <v>6.20038394</v>
      </c>
      <c r="G9" s="15"/>
      <c r="H9" s="15">
        <v>5.3640000000000003E-4</v>
      </c>
      <c r="I9" s="15">
        <v>0</v>
      </c>
      <c r="J9" s="15">
        <v>5.3640000000000003E-4</v>
      </c>
      <c r="K9" s="15"/>
      <c r="L9" s="182">
        <v>-6.1998475400000004</v>
      </c>
    </row>
    <row r="10" spans="1:12" ht="15" customHeight="1">
      <c r="A10" s="14" t="s">
        <v>41</v>
      </c>
      <c r="B10" s="15">
        <v>2.5777446500000001</v>
      </c>
      <c r="C10" s="15">
        <v>0.21003794000000001</v>
      </c>
      <c r="D10" s="15">
        <v>0.71531009000000001</v>
      </c>
      <c r="E10" s="15">
        <v>0</v>
      </c>
      <c r="F10" s="15">
        <v>3.50309268</v>
      </c>
      <c r="G10" s="15"/>
      <c r="H10" s="15">
        <v>4.6956610000000003E-2</v>
      </c>
      <c r="I10" s="15">
        <v>0</v>
      </c>
      <c r="J10" s="15">
        <v>4.6956610000000003E-2</v>
      </c>
      <c r="K10" s="15"/>
      <c r="L10" s="182">
        <v>-3.4561360699999999</v>
      </c>
    </row>
    <row r="11" spans="1:12" ht="15" customHeight="1">
      <c r="A11" s="14" t="s">
        <v>42</v>
      </c>
      <c r="B11" s="15">
        <v>9.7712766200000001</v>
      </c>
      <c r="C11" s="15">
        <v>4.3558960000000001E-2</v>
      </c>
      <c r="D11" s="15">
        <v>1.3654529200000001</v>
      </c>
      <c r="E11" s="15">
        <v>1.927E-5</v>
      </c>
      <c r="F11" s="15">
        <v>11.180307770000001</v>
      </c>
      <c r="G11" s="15"/>
      <c r="H11" s="15">
        <v>1.732179E-2</v>
      </c>
      <c r="I11" s="15">
        <v>0</v>
      </c>
      <c r="J11" s="15">
        <v>1.732179E-2</v>
      </c>
      <c r="K11" s="15"/>
      <c r="L11" s="182">
        <v>-11.16298598</v>
      </c>
    </row>
    <row r="12" spans="1:12" ht="15" customHeight="1">
      <c r="A12" s="14" t="s">
        <v>19</v>
      </c>
      <c r="B12" s="15">
        <v>21.098674450000001</v>
      </c>
      <c r="C12" s="15">
        <v>66.465347489999999</v>
      </c>
      <c r="D12" s="15">
        <v>24.99452337</v>
      </c>
      <c r="E12" s="15">
        <v>1.1174E-4</v>
      </c>
      <c r="F12" s="15">
        <v>112.55865704999999</v>
      </c>
      <c r="G12" s="15"/>
      <c r="H12" s="15">
        <v>8.4401257800000007</v>
      </c>
      <c r="I12" s="15">
        <v>1.51716E-3</v>
      </c>
      <c r="J12" s="15">
        <v>8.4416429399999995</v>
      </c>
      <c r="K12" s="15"/>
      <c r="L12" s="182">
        <v>-104.11701411</v>
      </c>
    </row>
    <row r="13" spans="1:12" ht="15" customHeight="1">
      <c r="A13" s="14" t="s">
        <v>43</v>
      </c>
      <c r="B13" s="15">
        <v>709.78507633000004</v>
      </c>
      <c r="C13" s="15">
        <v>14.481485810000001</v>
      </c>
      <c r="D13" s="15">
        <v>181.04717045000001</v>
      </c>
      <c r="E13" s="15">
        <v>0</v>
      </c>
      <c r="F13" s="15">
        <v>905.31373258999997</v>
      </c>
      <c r="G13" s="15"/>
      <c r="H13" s="15">
        <v>40.05242466</v>
      </c>
      <c r="I13" s="15">
        <v>1.5355999999999999E-4</v>
      </c>
      <c r="J13" s="15">
        <v>40.052578220000001</v>
      </c>
      <c r="K13" s="15"/>
      <c r="L13" s="182">
        <v>-865.26115436999999</v>
      </c>
    </row>
    <row r="14" spans="1:12" ht="15" customHeight="1">
      <c r="A14" s="14" t="s">
        <v>44</v>
      </c>
      <c r="B14" s="15">
        <v>40.143197720000003</v>
      </c>
      <c r="C14" s="15">
        <v>85.911614760000006</v>
      </c>
      <c r="D14" s="15">
        <v>29.651127299999999</v>
      </c>
      <c r="E14" s="15">
        <v>0</v>
      </c>
      <c r="F14" s="15">
        <v>155.70593977999999</v>
      </c>
      <c r="G14" s="15"/>
      <c r="H14" s="15">
        <v>1.7505319100000001</v>
      </c>
      <c r="I14" s="15">
        <v>0.76858773000000002</v>
      </c>
      <c r="J14" s="15">
        <v>2.51911964</v>
      </c>
      <c r="K14" s="15"/>
      <c r="L14" s="182">
        <v>-153.18682014000001</v>
      </c>
    </row>
    <row r="15" spans="1:12" ht="15" customHeight="1">
      <c r="A15" s="14" t="s">
        <v>45</v>
      </c>
      <c r="B15" s="15">
        <v>268.40321441999998</v>
      </c>
      <c r="C15" s="15">
        <v>48.177453530000001</v>
      </c>
      <c r="D15" s="15">
        <v>263.84273612999999</v>
      </c>
      <c r="E15" s="15">
        <v>2.6039999999999999E-4</v>
      </c>
      <c r="F15" s="15">
        <v>580.42366447999996</v>
      </c>
      <c r="G15" s="15"/>
      <c r="H15" s="15">
        <v>333.62152037999999</v>
      </c>
      <c r="I15" s="15">
        <v>0</v>
      </c>
      <c r="J15" s="15">
        <v>333.62152037999999</v>
      </c>
      <c r="K15" s="15"/>
      <c r="L15" s="182">
        <v>-246.80214409999999</v>
      </c>
    </row>
    <row r="16" spans="1:12" ht="15" customHeight="1">
      <c r="A16" s="14" t="s">
        <v>23</v>
      </c>
      <c r="B16" s="15">
        <v>382.64625917000001</v>
      </c>
      <c r="C16" s="15">
        <v>36.891400470000001</v>
      </c>
      <c r="D16" s="15">
        <v>268.1821061</v>
      </c>
      <c r="E16" s="15">
        <v>0</v>
      </c>
      <c r="F16" s="15">
        <v>687.71976573999996</v>
      </c>
      <c r="G16" s="15"/>
      <c r="H16" s="15">
        <v>10.162525090000001</v>
      </c>
      <c r="I16" s="15">
        <v>0</v>
      </c>
      <c r="J16" s="15">
        <v>10.162525090000001</v>
      </c>
      <c r="K16" s="15"/>
      <c r="L16" s="182">
        <v>-677.55724065000004</v>
      </c>
    </row>
    <row r="17" spans="1:12" ht="15" customHeight="1">
      <c r="A17" s="14" t="s">
        <v>24</v>
      </c>
      <c r="B17" s="15">
        <v>225.13191143</v>
      </c>
      <c r="C17" s="15">
        <v>9.6314105899999998</v>
      </c>
      <c r="D17" s="15">
        <v>81.63032072</v>
      </c>
      <c r="E17" s="15">
        <v>0</v>
      </c>
      <c r="F17" s="15">
        <v>316.39364274000002</v>
      </c>
      <c r="G17" s="15"/>
      <c r="H17" s="15">
        <v>29.860473410000001</v>
      </c>
      <c r="I17" s="15">
        <v>1.56328E-3</v>
      </c>
      <c r="J17" s="15">
        <v>29.86203669</v>
      </c>
      <c r="K17" s="15"/>
      <c r="L17" s="182">
        <v>-286.53160604999999</v>
      </c>
    </row>
    <row r="18" spans="1:12" ht="15" customHeight="1">
      <c r="A18" s="14" t="s">
        <v>25</v>
      </c>
      <c r="B18" s="15">
        <v>0</v>
      </c>
      <c r="C18" s="15">
        <v>0</v>
      </c>
      <c r="D18" s="15">
        <v>236.84311468999999</v>
      </c>
      <c r="E18" s="15">
        <v>0</v>
      </c>
      <c r="F18" s="15">
        <v>236.84311468999999</v>
      </c>
      <c r="G18" s="15"/>
      <c r="H18" s="15">
        <v>16178.88338322</v>
      </c>
      <c r="I18" s="15">
        <v>0</v>
      </c>
      <c r="J18" s="15">
        <v>16178.88338322</v>
      </c>
      <c r="K18" s="15"/>
      <c r="L18" s="182">
        <v>15942.04026853</v>
      </c>
    </row>
    <row r="19" spans="1:12" ht="15" customHeight="1">
      <c r="A19" s="14" t="s">
        <v>17</v>
      </c>
      <c r="B19" s="15">
        <v>9.0748845800000009</v>
      </c>
      <c r="C19" s="15">
        <v>144.18930810000001</v>
      </c>
      <c r="D19" s="15">
        <v>12.8401143</v>
      </c>
      <c r="E19" s="15">
        <v>0</v>
      </c>
      <c r="F19" s="15">
        <v>166.10430697999999</v>
      </c>
      <c r="G19" s="15"/>
      <c r="H19" s="15">
        <v>8.1761023999999995</v>
      </c>
      <c r="I19" s="15">
        <v>0</v>
      </c>
      <c r="J19" s="15">
        <v>8.1761023999999995</v>
      </c>
      <c r="K19" s="15"/>
      <c r="L19" s="182">
        <v>-157.92820458</v>
      </c>
    </row>
    <row r="20" spans="1:12" ht="15" customHeight="1">
      <c r="A20" s="14" t="s">
        <v>47</v>
      </c>
      <c r="B20" s="15">
        <v>26.898242969999998</v>
      </c>
      <c r="C20" s="15">
        <v>18.26528875</v>
      </c>
      <c r="D20" s="15">
        <v>20.448766859999999</v>
      </c>
      <c r="E20" s="15">
        <v>0</v>
      </c>
      <c r="F20" s="15">
        <v>65.612298580000001</v>
      </c>
      <c r="G20" s="15"/>
      <c r="H20" s="15">
        <v>15.99823175</v>
      </c>
      <c r="I20" s="15">
        <v>5.6483E-4</v>
      </c>
      <c r="J20" s="15">
        <v>15.99879658</v>
      </c>
      <c r="K20" s="15"/>
      <c r="L20" s="182">
        <v>-49.613501999999997</v>
      </c>
    </row>
    <row r="21" spans="1:12" ht="15" customHeight="1">
      <c r="A21" s="31" t="s">
        <v>32</v>
      </c>
      <c r="B21" s="40">
        <v>53.814424270000004</v>
      </c>
      <c r="C21" s="40">
        <v>14824.204853540001</v>
      </c>
      <c r="D21" s="40">
        <v>287.39630450999999</v>
      </c>
      <c r="E21" s="40">
        <v>0</v>
      </c>
      <c r="F21" s="40">
        <v>15165.41558232</v>
      </c>
      <c r="G21" s="183"/>
      <c r="H21" s="40">
        <v>5295.2218885700004</v>
      </c>
      <c r="I21" s="40">
        <v>-3.7486099999999999E-3</v>
      </c>
      <c r="J21" s="40">
        <v>5295.2181399600004</v>
      </c>
      <c r="K21" s="183"/>
      <c r="L21" s="181">
        <v>-9870.1974423600004</v>
      </c>
    </row>
    <row r="22" spans="1:12" ht="15" customHeight="1">
      <c r="A22" s="14" t="s">
        <v>15</v>
      </c>
      <c r="B22" s="15">
        <v>15.036429780000001</v>
      </c>
      <c r="C22" s="15">
        <v>2783.7541319299999</v>
      </c>
      <c r="D22" s="15">
        <v>40.34036356</v>
      </c>
      <c r="E22" s="15">
        <v>0</v>
      </c>
      <c r="F22" s="15">
        <v>2839.1309252699998</v>
      </c>
      <c r="G22" s="15"/>
      <c r="H22" s="15">
        <v>2301.00779435</v>
      </c>
      <c r="I22" s="15">
        <v>0</v>
      </c>
      <c r="J22" s="15">
        <v>2301.00779435</v>
      </c>
      <c r="K22" s="15"/>
      <c r="L22" s="182">
        <v>-538.12313091999999</v>
      </c>
    </row>
    <row r="23" spans="1:12" ht="15" customHeight="1">
      <c r="A23" s="14" t="s">
        <v>29</v>
      </c>
      <c r="B23" s="15">
        <v>36.100992669999997</v>
      </c>
      <c r="C23" s="15">
        <v>1028.4702942399999</v>
      </c>
      <c r="D23" s="15">
        <v>20.625401539999999</v>
      </c>
      <c r="E23" s="15">
        <v>0</v>
      </c>
      <c r="F23" s="15">
        <v>1085.19668845</v>
      </c>
      <c r="G23" s="15"/>
      <c r="H23" s="15">
        <v>1.76981827</v>
      </c>
      <c r="I23" s="15">
        <v>0</v>
      </c>
      <c r="J23" s="15">
        <v>1.76981827</v>
      </c>
      <c r="K23" s="15"/>
      <c r="L23" s="182">
        <v>-1083.4268701799999</v>
      </c>
    </row>
    <row r="24" spans="1:12" ht="15" customHeight="1">
      <c r="A24" s="14" t="s">
        <v>13</v>
      </c>
      <c r="B24" s="15">
        <v>0</v>
      </c>
      <c r="C24" s="15">
        <v>3916.7438964500002</v>
      </c>
      <c r="D24" s="15">
        <v>0</v>
      </c>
      <c r="E24" s="15">
        <v>0</v>
      </c>
      <c r="F24" s="15">
        <v>3916.7438964500002</v>
      </c>
      <c r="G24" s="15"/>
      <c r="H24" s="15">
        <v>15.99453383</v>
      </c>
      <c r="I24" s="15">
        <v>0</v>
      </c>
      <c r="J24" s="15">
        <v>15.99453383</v>
      </c>
      <c r="K24" s="15"/>
      <c r="L24" s="182">
        <v>-3900.7493626199998</v>
      </c>
    </row>
    <row r="25" spans="1:12" ht="15" customHeight="1">
      <c r="A25" s="14" t="s">
        <v>48</v>
      </c>
      <c r="B25" s="15">
        <v>0</v>
      </c>
      <c r="C25" s="15">
        <v>3396.1994769600001</v>
      </c>
      <c r="D25" s="15">
        <v>7.8487909999999994E-2</v>
      </c>
      <c r="E25" s="15">
        <v>0</v>
      </c>
      <c r="F25" s="15">
        <v>3396.2779648699998</v>
      </c>
      <c r="G25" s="15"/>
      <c r="H25" s="15">
        <v>493.09988792000001</v>
      </c>
      <c r="I25" s="15">
        <v>0</v>
      </c>
      <c r="J25" s="15">
        <v>493.09988792000001</v>
      </c>
      <c r="K25" s="15"/>
      <c r="L25" s="182">
        <v>-2903.1780769500001</v>
      </c>
    </row>
    <row r="26" spans="1:12" ht="15" customHeight="1">
      <c r="A26" s="14" t="s">
        <v>49</v>
      </c>
      <c r="B26" s="15">
        <v>0</v>
      </c>
      <c r="C26" s="15">
        <v>1738.35010878</v>
      </c>
      <c r="D26" s="15">
        <v>20.001931880000001</v>
      </c>
      <c r="E26" s="15">
        <v>0</v>
      </c>
      <c r="F26" s="15">
        <v>1758.3520406600001</v>
      </c>
      <c r="G26" s="15"/>
      <c r="H26" s="15">
        <v>512.34538388999999</v>
      </c>
      <c r="I26" s="15">
        <v>0</v>
      </c>
      <c r="J26" s="15">
        <v>512.34538388999999</v>
      </c>
      <c r="K26" s="15"/>
      <c r="L26" s="182">
        <v>-1246.0066567700001</v>
      </c>
    </row>
    <row r="27" spans="1:12" ht="15" customHeight="1">
      <c r="A27" s="14" t="s">
        <v>28</v>
      </c>
      <c r="B27" s="15">
        <v>2.6770018200000001</v>
      </c>
      <c r="C27" s="15">
        <v>1960.6869451800001</v>
      </c>
      <c r="D27" s="15">
        <v>206.35011961999999</v>
      </c>
      <c r="E27" s="15">
        <v>0</v>
      </c>
      <c r="F27" s="15">
        <v>2169.7140666199998</v>
      </c>
      <c r="G27" s="15"/>
      <c r="H27" s="15">
        <v>1971.00447031</v>
      </c>
      <c r="I27" s="15">
        <v>-3.7486099999999999E-3</v>
      </c>
      <c r="J27" s="15">
        <v>1971.0007217</v>
      </c>
      <c r="K27" s="15"/>
      <c r="L27" s="182">
        <v>-198.71334492</v>
      </c>
    </row>
    <row r="28" spans="1:12" ht="15" customHeight="1">
      <c r="A28" s="31" t="s">
        <v>33</v>
      </c>
      <c r="B28" s="40">
        <v>1088.17901194</v>
      </c>
      <c r="C28" s="40">
        <v>3664.6907258000001</v>
      </c>
      <c r="D28" s="40">
        <v>297.73873642000001</v>
      </c>
      <c r="E28" s="40">
        <v>2.4077899999999999E-3</v>
      </c>
      <c r="F28" s="40">
        <v>5050.6108819499996</v>
      </c>
      <c r="G28" s="183"/>
      <c r="H28" s="40">
        <v>19.753607290000001</v>
      </c>
      <c r="I28" s="40">
        <v>6.3264799999999998E-3</v>
      </c>
      <c r="J28" s="40">
        <v>19.75993377</v>
      </c>
      <c r="K28" s="183"/>
      <c r="L28" s="181">
        <v>-5030.8509481800002</v>
      </c>
    </row>
    <row r="29" spans="1:12" ht="15" customHeight="1">
      <c r="A29" s="14" t="s">
        <v>20</v>
      </c>
      <c r="B29" s="15">
        <v>1065.3436684599999</v>
      </c>
      <c r="C29" s="15">
        <v>1609.6835577899999</v>
      </c>
      <c r="D29" s="15">
        <v>266.53070122999998</v>
      </c>
      <c r="E29" s="15">
        <v>2.4077899999999999E-3</v>
      </c>
      <c r="F29" s="15">
        <v>2941.56033527</v>
      </c>
      <c r="G29" s="15"/>
      <c r="H29" s="15">
        <v>17.2204637</v>
      </c>
      <c r="I29" s="15">
        <v>7.7346999999999995E-4</v>
      </c>
      <c r="J29" s="15">
        <v>17.221237169999998</v>
      </c>
      <c r="K29" s="15"/>
      <c r="L29" s="182">
        <v>-2924.3390980999998</v>
      </c>
    </row>
    <row r="30" spans="1:12" ht="15" customHeight="1">
      <c r="A30" s="14" t="s">
        <v>21</v>
      </c>
      <c r="B30" s="15">
        <v>16.172132250000001</v>
      </c>
      <c r="C30" s="15">
        <v>1783.6942795</v>
      </c>
      <c r="D30" s="15">
        <v>14.10864647</v>
      </c>
      <c r="E30" s="15">
        <v>0</v>
      </c>
      <c r="F30" s="15">
        <v>1813.9750582199999</v>
      </c>
      <c r="G30" s="15"/>
      <c r="H30" s="15">
        <v>1.63171567</v>
      </c>
      <c r="I30" s="15">
        <v>4.0165699999999997E-3</v>
      </c>
      <c r="J30" s="15">
        <v>1.6357322400000001</v>
      </c>
      <c r="K30" s="15"/>
      <c r="L30" s="182">
        <v>-1812.33932598</v>
      </c>
    </row>
    <row r="31" spans="1:12" ht="15" customHeight="1">
      <c r="A31" s="14" t="s">
        <v>50</v>
      </c>
      <c r="B31" s="15">
        <v>6.6632112299999999</v>
      </c>
      <c r="C31" s="15">
        <v>156.86880045000001</v>
      </c>
      <c r="D31" s="15">
        <v>5.4017713000000001</v>
      </c>
      <c r="E31" s="15">
        <v>0</v>
      </c>
      <c r="F31" s="15">
        <v>168.93378297999999</v>
      </c>
      <c r="G31" s="15"/>
      <c r="H31" s="15">
        <v>0.90131236000000003</v>
      </c>
      <c r="I31" s="15">
        <v>1.53644E-3</v>
      </c>
      <c r="J31" s="15">
        <v>0.90284880000000001</v>
      </c>
      <c r="K31" s="15"/>
      <c r="L31" s="182">
        <v>-168.03093418</v>
      </c>
    </row>
    <row r="32" spans="1:12" ht="15" customHeight="1">
      <c r="A32" s="14" t="s">
        <v>51</v>
      </c>
      <c r="B32" s="15">
        <v>0</v>
      </c>
      <c r="C32" s="15">
        <v>34.296042739999997</v>
      </c>
      <c r="D32" s="15">
        <v>3.2648148899999998</v>
      </c>
      <c r="E32" s="15">
        <v>0</v>
      </c>
      <c r="F32" s="15">
        <v>37.560857630000001</v>
      </c>
      <c r="G32" s="15"/>
      <c r="H32" s="15">
        <v>0</v>
      </c>
      <c r="I32" s="15">
        <v>0</v>
      </c>
      <c r="J32" s="15">
        <v>0</v>
      </c>
      <c r="K32" s="15"/>
      <c r="L32" s="182">
        <v>-37.560857630000001</v>
      </c>
    </row>
    <row r="33" spans="1:12" ht="15" customHeight="1">
      <c r="A33" s="14" t="s">
        <v>52</v>
      </c>
      <c r="B33" s="15">
        <v>0</v>
      </c>
      <c r="C33" s="15">
        <v>80.148045319999994</v>
      </c>
      <c r="D33" s="15">
        <v>8.43280253</v>
      </c>
      <c r="E33" s="15">
        <v>0</v>
      </c>
      <c r="F33" s="15">
        <v>88.580847849999998</v>
      </c>
      <c r="G33" s="15"/>
      <c r="H33" s="15">
        <v>1.1556E-4</v>
      </c>
      <c r="I33" s="15">
        <v>0</v>
      </c>
      <c r="J33" s="15">
        <v>1.1556E-4</v>
      </c>
      <c r="K33" s="15"/>
      <c r="L33" s="182">
        <v>-88.58073229</v>
      </c>
    </row>
    <row r="34" spans="1:12" ht="15" customHeight="1">
      <c r="A34" s="31" t="s">
        <v>34</v>
      </c>
      <c r="B34" s="40">
        <v>118.45891072000001</v>
      </c>
      <c r="C34" s="40">
        <v>1932.81381169</v>
      </c>
      <c r="D34" s="40">
        <v>292.98454551999998</v>
      </c>
      <c r="E34" s="40">
        <v>5.4893610000000002E-2</v>
      </c>
      <c r="F34" s="40">
        <v>2344.31216154</v>
      </c>
      <c r="G34" s="183"/>
      <c r="H34" s="40">
        <v>661.33318684999995</v>
      </c>
      <c r="I34" s="40">
        <v>12.478308889999999</v>
      </c>
      <c r="J34" s="40">
        <v>673.81149574000005</v>
      </c>
      <c r="K34" s="183"/>
      <c r="L34" s="181">
        <v>-1670.5006658</v>
      </c>
    </row>
    <row r="35" spans="1:12" ht="15" customHeight="1">
      <c r="A35" s="14" t="s">
        <v>27</v>
      </c>
      <c r="B35" s="15">
        <v>42.870036730000002</v>
      </c>
      <c r="C35" s="15">
        <v>79.155333769999999</v>
      </c>
      <c r="D35" s="15">
        <v>51.389670760000001</v>
      </c>
      <c r="E35" s="15">
        <v>-5.8412000000000004E-4</v>
      </c>
      <c r="F35" s="15">
        <v>173.41445714</v>
      </c>
      <c r="G35" s="15"/>
      <c r="H35" s="15">
        <v>6.7113620999999997</v>
      </c>
      <c r="I35" s="15">
        <v>6.7732399999999998E-3</v>
      </c>
      <c r="J35" s="15">
        <v>6.7181353399999999</v>
      </c>
      <c r="K35" s="15"/>
      <c r="L35" s="184">
        <v>-166.69632179999999</v>
      </c>
    </row>
    <row r="36" spans="1:12" ht="15" customHeight="1">
      <c r="A36" s="14" t="s">
        <v>16</v>
      </c>
      <c r="B36" s="15">
        <v>21.217969329999999</v>
      </c>
      <c r="C36" s="15">
        <v>738.02947969000002</v>
      </c>
      <c r="D36" s="15">
        <v>141.04533337000001</v>
      </c>
      <c r="E36" s="15">
        <v>0</v>
      </c>
      <c r="F36" s="15">
        <v>900.29278238999996</v>
      </c>
      <c r="G36" s="15"/>
      <c r="H36" s="15">
        <v>101.23570318</v>
      </c>
      <c r="I36" s="15">
        <v>9.2819750000000006E-2</v>
      </c>
      <c r="J36" s="15">
        <v>101.32852293000001</v>
      </c>
      <c r="K36" s="15"/>
      <c r="L36" s="184">
        <v>-798.96425945999999</v>
      </c>
    </row>
    <row r="37" spans="1:12" ht="15" customHeight="1">
      <c r="A37" s="14" t="s">
        <v>53</v>
      </c>
      <c r="B37" s="15">
        <v>54.370904660000001</v>
      </c>
      <c r="C37" s="15">
        <v>216.41796298</v>
      </c>
      <c r="D37" s="15">
        <v>29.356990459999999</v>
      </c>
      <c r="E37" s="15">
        <v>5.5477730000000003E-2</v>
      </c>
      <c r="F37" s="15">
        <v>300.20133583</v>
      </c>
      <c r="G37" s="15"/>
      <c r="H37" s="15">
        <v>195.81100476</v>
      </c>
      <c r="I37" s="15">
        <v>6.57487E-3</v>
      </c>
      <c r="J37" s="15">
        <v>195.81757963000001</v>
      </c>
      <c r="K37" s="15"/>
      <c r="L37" s="184">
        <v>-104.38375619999999</v>
      </c>
    </row>
    <row r="38" spans="1:12" ht="15" customHeight="1">
      <c r="A38" s="14" t="s">
        <v>22</v>
      </c>
      <c r="B38" s="15">
        <v>0</v>
      </c>
      <c r="C38" s="15">
        <v>270.34810064999999</v>
      </c>
      <c r="D38" s="15">
        <v>33.96508704</v>
      </c>
      <c r="E38" s="15">
        <v>0</v>
      </c>
      <c r="F38" s="15">
        <v>304.31318769000001</v>
      </c>
      <c r="G38" s="15"/>
      <c r="H38" s="15">
        <v>48.489257389999999</v>
      </c>
      <c r="I38" s="15">
        <v>0.11279295</v>
      </c>
      <c r="J38" s="15">
        <v>48.602050339999998</v>
      </c>
      <c r="K38" s="15"/>
      <c r="L38" s="184">
        <v>-255.71113735</v>
      </c>
    </row>
    <row r="39" spans="1:12" ht="15" customHeight="1">
      <c r="A39" s="14" t="s">
        <v>54</v>
      </c>
      <c r="B39" s="15">
        <v>0</v>
      </c>
      <c r="C39" s="15">
        <v>506.31256619999999</v>
      </c>
      <c r="D39" s="15">
        <v>0</v>
      </c>
      <c r="E39" s="15">
        <v>0</v>
      </c>
      <c r="F39" s="15">
        <v>506.31256619999999</v>
      </c>
      <c r="G39" s="15"/>
      <c r="H39" s="15">
        <v>236.57850997</v>
      </c>
      <c r="I39" s="15">
        <v>0</v>
      </c>
      <c r="J39" s="15">
        <v>236.57850997</v>
      </c>
      <c r="K39" s="15"/>
      <c r="L39" s="184">
        <v>-269.73405623000002</v>
      </c>
    </row>
    <row r="40" spans="1:12" ht="15" customHeight="1">
      <c r="A40" s="14" t="s">
        <v>55</v>
      </c>
      <c r="B40" s="15">
        <v>0</v>
      </c>
      <c r="C40" s="15">
        <v>122.5503684</v>
      </c>
      <c r="D40" s="15">
        <v>37.227463890000003</v>
      </c>
      <c r="E40" s="15">
        <v>0</v>
      </c>
      <c r="F40" s="15">
        <v>159.77783228999999</v>
      </c>
      <c r="G40" s="15"/>
      <c r="H40" s="15">
        <v>72.507349450000007</v>
      </c>
      <c r="I40" s="15">
        <v>12.259348080000001</v>
      </c>
      <c r="J40" s="15">
        <v>84.766697530000002</v>
      </c>
      <c r="K40" s="15"/>
      <c r="L40" s="184">
        <v>-75.011134760000004</v>
      </c>
    </row>
    <row r="41" spans="1:12" ht="15" customHeight="1">
      <c r="A41" s="14" t="s">
        <v>56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/>
      <c r="L41" s="184">
        <v>0</v>
      </c>
    </row>
    <row r="42" spans="1:12" ht="15" customHeight="1">
      <c r="A42" s="31" t="s">
        <v>35</v>
      </c>
      <c r="B42" s="40">
        <v>0</v>
      </c>
      <c r="C42" s="40">
        <v>0</v>
      </c>
      <c r="D42" s="40">
        <v>0</v>
      </c>
      <c r="E42" s="40">
        <v>1628.09187881</v>
      </c>
      <c r="F42" s="40">
        <v>1628.09187881</v>
      </c>
      <c r="G42" s="183"/>
      <c r="H42" s="40">
        <v>1388.45434587</v>
      </c>
      <c r="I42" s="40">
        <v>56.833951999999996</v>
      </c>
      <c r="J42" s="40">
        <v>1445.28829787</v>
      </c>
      <c r="K42" s="183"/>
      <c r="L42" s="181">
        <v>-182.80358093999999</v>
      </c>
    </row>
    <row r="43" spans="1:12" ht="15" customHeight="1">
      <c r="A43" s="14" t="s">
        <v>26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/>
      <c r="H43" s="15">
        <v>1388.45434587</v>
      </c>
      <c r="I43" s="15">
        <v>56.833951999999996</v>
      </c>
      <c r="J43" s="15">
        <v>1445.28829787</v>
      </c>
      <c r="K43" s="15"/>
      <c r="L43" s="184">
        <v>1445.28829787</v>
      </c>
    </row>
    <row r="44" spans="1:12" ht="15" customHeight="1">
      <c r="A44" s="59" t="s">
        <v>14</v>
      </c>
      <c r="B44" s="43">
        <v>0</v>
      </c>
      <c r="C44" s="43">
        <v>0</v>
      </c>
      <c r="D44" s="43">
        <v>0</v>
      </c>
      <c r="E44" s="43">
        <v>1628.09187881</v>
      </c>
      <c r="F44" s="43">
        <v>1628.09187881</v>
      </c>
      <c r="G44" s="43"/>
      <c r="H44" s="43">
        <v>0</v>
      </c>
      <c r="I44" s="43">
        <v>0</v>
      </c>
      <c r="J44" s="43">
        <v>0</v>
      </c>
      <c r="K44" s="43"/>
      <c r="L44" s="185">
        <v>-1628.09187881</v>
      </c>
    </row>
    <row r="45" spans="1:12" ht="15" customHeight="1">
      <c r="A45" s="31" t="s">
        <v>36</v>
      </c>
      <c r="B45" s="40">
        <v>0</v>
      </c>
      <c r="C45" s="40">
        <v>6645.0289267799999</v>
      </c>
      <c r="D45" s="40">
        <v>3.3929762700000001</v>
      </c>
      <c r="E45" s="40">
        <v>0</v>
      </c>
      <c r="F45" s="40">
        <v>6648.4219030499999</v>
      </c>
      <c r="G45" s="183"/>
      <c r="H45" s="40">
        <v>252.57304379999999</v>
      </c>
      <c r="I45" s="40">
        <v>0</v>
      </c>
      <c r="J45" s="40">
        <v>252.57304379999999</v>
      </c>
      <c r="K45" s="183"/>
      <c r="L45" s="181">
        <v>-6395.8488592499998</v>
      </c>
    </row>
    <row r="46" spans="1:12" ht="15" customHeight="1">
      <c r="A46" s="14" t="s">
        <v>15</v>
      </c>
      <c r="B46" s="15">
        <v>0</v>
      </c>
      <c r="C46" s="15">
        <v>2325.1253988600001</v>
      </c>
      <c r="D46" s="15">
        <v>3.3533610999999999</v>
      </c>
      <c r="E46" s="15">
        <v>0</v>
      </c>
      <c r="F46" s="15">
        <v>2328.4787599599999</v>
      </c>
      <c r="G46" s="15"/>
      <c r="H46" s="15">
        <v>0</v>
      </c>
      <c r="I46" s="15">
        <v>0</v>
      </c>
      <c r="J46" s="15">
        <v>0</v>
      </c>
      <c r="K46" s="15"/>
      <c r="L46" s="184">
        <v>-2328.4787599599999</v>
      </c>
    </row>
    <row r="47" spans="1:12" ht="15" customHeight="1">
      <c r="A47" s="14" t="s">
        <v>13</v>
      </c>
      <c r="B47" s="15">
        <v>0</v>
      </c>
      <c r="C47" s="15">
        <v>3916.7438964500002</v>
      </c>
      <c r="D47" s="15">
        <v>0</v>
      </c>
      <c r="E47" s="15">
        <v>0</v>
      </c>
      <c r="F47" s="15">
        <v>3916.7438964500002</v>
      </c>
      <c r="G47" s="15"/>
      <c r="H47" s="15">
        <v>15.99453383</v>
      </c>
      <c r="I47" s="15">
        <v>0</v>
      </c>
      <c r="J47" s="15">
        <v>15.99453383</v>
      </c>
      <c r="K47" s="15"/>
      <c r="L47" s="184">
        <v>-3900.7493626199998</v>
      </c>
    </row>
    <row r="48" spans="1:12" ht="15" customHeight="1">
      <c r="A48" s="14" t="s">
        <v>49</v>
      </c>
      <c r="B48" s="15">
        <v>0</v>
      </c>
      <c r="C48" s="15">
        <v>163.06054677</v>
      </c>
      <c r="D48" s="15">
        <v>0</v>
      </c>
      <c r="E48" s="15">
        <v>0</v>
      </c>
      <c r="F48" s="15">
        <v>163.06054677</v>
      </c>
      <c r="G48" s="15"/>
      <c r="H48" s="15">
        <v>0</v>
      </c>
      <c r="I48" s="15">
        <v>0</v>
      </c>
      <c r="J48" s="15">
        <v>0</v>
      </c>
      <c r="K48" s="15"/>
      <c r="L48" s="184">
        <v>-163.06054677</v>
      </c>
    </row>
    <row r="49" spans="1:12" ht="15" customHeight="1">
      <c r="A49" s="14" t="s">
        <v>53</v>
      </c>
      <c r="B49" s="15">
        <v>0</v>
      </c>
      <c r="C49" s="15">
        <v>95.254977859999997</v>
      </c>
      <c r="D49" s="15">
        <v>3.9615169999999998E-2</v>
      </c>
      <c r="E49" s="15">
        <v>0</v>
      </c>
      <c r="F49" s="15">
        <v>95.294593030000001</v>
      </c>
      <c r="G49" s="15"/>
      <c r="H49" s="15">
        <v>0</v>
      </c>
      <c r="I49" s="15">
        <v>0</v>
      </c>
      <c r="J49" s="15">
        <v>0</v>
      </c>
      <c r="K49" s="15"/>
      <c r="L49" s="184">
        <v>-95.294593030000001</v>
      </c>
    </row>
    <row r="50" spans="1:12" ht="15" customHeight="1">
      <c r="A50" s="14" t="s">
        <v>54</v>
      </c>
      <c r="B50" s="15">
        <v>0</v>
      </c>
      <c r="C50" s="15">
        <v>144.84410683999999</v>
      </c>
      <c r="D50" s="15">
        <v>0</v>
      </c>
      <c r="E50" s="15">
        <v>0</v>
      </c>
      <c r="F50" s="15">
        <v>144.84410683999999</v>
      </c>
      <c r="G50" s="15"/>
      <c r="H50" s="15">
        <v>236.57850997</v>
      </c>
      <c r="I50" s="15">
        <v>0</v>
      </c>
      <c r="J50" s="15">
        <v>236.57850997</v>
      </c>
      <c r="K50" s="15"/>
      <c r="L50" s="184">
        <v>91.734403130000004</v>
      </c>
    </row>
    <row r="51" spans="1:12" ht="15" customHeight="1">
      <c r="A51" s="14" t="s">
        <v>55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/>
      <c r="H51" s="15">
        <v>0</v>
      </c>
      <c r="I51" s="15">
        <v>0</v>
      </c>
      <c r="J51" s="15">
        <v>0</v>
      </c>
      <c r="K51" s="15"/>
      <c r="L51" s="184">
        <v>0</v>
      </c>
    </row>
    <row r="52" spans="1:12" ht="15" customHeight="1">
      <c r="A52" s="59" t="s">
        <v>56</v>
      </c>
      <c r="B52" s="43">
        <v>0</v>
      </c>
      <c r="C52" s="43">
        <v>0</v>
      </c>
      <c r="D52" s="43">
        <v>0</v>
      </c>
      <c r="E52" s="43">
        <v>0</v>
      </c>
      <c r="F52" s="43">
        <v>0</v>
      </c>
      <c r="G52" s="43"/>
      <c r="H52" s="43">
        <v>0</v>
      </c>
      <c r="I52" s="43">
        <v>0</v>
      </c>
      <c r="J52" s="43">
        <v>0</v>
      </c>
      <c r="K52" s="43"/>
      <c r="L52" s="185">
        <v>0</v>
      </c>
    </row>
  </sheetData>
  <mergeCells count="4">
    <mergeCell ref="A2:A3"/>
    <mergeCell ref="B2:F2"/>
    <mergeCell ref="H2:J2"/>
    <mergeCell ref="L2:L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9BF07-019F-462E-9756-5301E992A4AC}">
  <dimension ref="A1:L54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0" t="s">
        <v>389</v>
      </c>
    </row>
    <row r="2" spans="1:12" ht="15" customHeight="1">
      <c r="A2" s="393" t="s">
        <v>37</v>
      </c>
      <c r="B2" s="396" t="s">
        <v>6</v>
      </c>
      <c r="C2" s="396"/>
      <c r="D2" s="396"/>
      <c r="E2" s="396"/>
      <c r="F2" s="1"/>
      <c r="G2" s="28" t="s">
        <v>7</v>
      </c>
      <c r="H2" s="1"/>
      <c r="I2" s="396" t="s">
        <v>8</v>
      </c>
      <c r="J2" s="396"/>
      <c r="K2" s="396"/>
      <c r="L2" s="396"/>
    </row>
    <row r="3" spans="1:12" ht="15" customHeight="1">
      <c r="A3" s="394"/>
      <c r="B3" s="1" t="s">
        <v>9</v>
      </c>
      <c r="C3" s="1" t="s">
        <v>10</v>
      </c>
      <c r="D3" s="397" t="s">
        <v>0</v>
      </c>
      <c r="E3" s="397"/>
      <c r="F3" s="2"/>
      <c r="G3" s="2" t="s">
        <v>11</v>
      </c>
      <c r="H3" s="2"/>
      <c r="I3" s="398" t="s">
        <v>12</v>
      </c>
      <c r="J3" s="398"/>
      <c r="K3" s="399" t="s">
        <v>0</v>
      </c>
      <c r="L3" s="399"/>
    </row>
    <row r="4" spans="1:12" ht="15" customHeight="1">
      <c r="A4" s="395"/>
      <c r="B4" s="4">
        <v>2025</v>
      </c>
      <c r="C4" s="4">
        <v>2026</v>
      </c>
      <c r="D4" s="5" t="s">
        <v>1</v>
      </c>
      <c r="E4" s="5" t="s">
        <v>2</v>
      </c>
      <c r="F4" s="4"/>
      <c r="G4" s="6">
        <v>2026</v>
      </c>
      <c r="H4" s="6"/>
      <c r="I4" s="4">
        <v>2025</v>
      </c>
      <c r="J4" s="4">
        <v>2026</v>
      </c>
      <c r="K4" s="5" t="s">
        <v>1</v>
      </c>
      <c r="L4" s="5" t="s">
        <v>2</v>
      </c>
    </row>
    <row r="5" spans="1:12" ht="15" customHeight="1">
      <c r="A5" s="7" t="s">
        <v>3</v>
      </c>
      <c r="B5" s="8">
        <v>121467.96395326999</v>
      </c>
      <c r="C5" s="8">
        <v>125851.79700000001</v>
      </c>
      <c r="D5" s="9">
        <v>4383.8330467300002</v>
      </c>
      <c r="E5" s="10">
        <v>3.6090450000000003E-2</v>
      </c>
      <c r="F5" s="11"/>
      <c r="G5" s="8">
        <v>11158.92681051</v>
      </c>
      <c r="H5" s="12"/>
      <c r="I5" s="8">
        <v>29161.81668597</v>
      </c>
      <c r="J5" s="8">
        <v>30476.267906509998</v>
      </c>
      <c r="K5" s="9">
        <v>1314.4512205399999</v>
      </c>
      <c r="L5" s="10">
        <v>4.5074389999999999E-2</v>
      </c>
    </row>
    <row r="6" spans="1:12" ht="15" customHeight="1">
      <c r="A6" s="31" t="s">
        <v>31</v>
      </c>
      <c r="B6" s="32">
        <v>15345.25588035</v>
      </c>
      <c r="C6" s="32">
        <v>15686.165000000001</v>
      </c>
      <c r="D6" s="33">
        <v>340.90911964999998</v>
      </c>
      <c r="E6" s="34">
        <v>2.2215929999999998E-2</v>
      </c>
      <c r="F6" s="35"/>
      <c r="G6" s="36">
        <v>1249.62380785</v>
      </c>
      <c r="H6" s="35"/>
      <c r="I6" s="37">
        <v>3766.22066103</v>
      </c>
      <c r="J6" s="32">
        <v>3401.4271614200002</v>
      </c>
      <c r="K6" s="33">
        <v>-364.79349961000003</v>
      </c>
      <c r="L6" s="38">
        <v>-9.6859299999999995E-2</v>
      </c>
    </row>
    <row r="7" spans="1:12" ht="15" customHeight="1">
      <c r="A7" s="14" t="s">
        <v>18</v>
      </c>
      <c r="B7" s="15">
        <v>12.69633043</v>
      </c>
      <c r="C7" s="15">
        <v>12.215</v>
      </c>
      <c r="D7" s="16">
        <v>-0.48133042999999998</v>
      </c>
      <c r="E7" s="17">
        <v>-3.7910989999999999E-2</v>
      </c>
      <c r="F7" s="18"/>
      <c r="G7" s="19">
        <v>1.0405044800000001</v>
      </c>
      <c r="H7" s="18"/>
      <c r="I7" s="15">
        <v>2.93374874</v>
      </c>
      <c r="J7" s="15">
        <v>2.73848183</v>
      </c>
      <c r="K7" s="16">
        <v>-0.19526690999999999</v>
      </c>
      <c r="L7" s="20">
        <v>-6.6558839999999994E-2</v>
      </c>
    </row>
    <row r="8" spans="1:12" ht="15" customHeight="1">
      <c r="A8" s="14" t="s">
        <v>38</v>
      </c>
      <c r="B8" s="15">
        <v>259.85252035000002</v>
      </c>
      <c r="C8" s="15">
        <v>282.39</v>
      </c>
      <c r="D8" s="16">
        <v>22.537479650000002</v>
      </c>
      <c r="E8" s="17">
        <v>8.6731810000000006E-2</v>
      </c>
      <c r="F8" s="18"/>
      <c r="G8" s="19">
        <v>24.844917880000001</v>
      </c>
      <c r="H8" s="18"/>
      <c r="I8" s="15">
        <v>56.827921019999998</v>
      </c>
      <c r="J8" s="15">
        <v>54.496312860000003</v>
      </c>
      <c r="K8" s="16">
        <v>-2.33160816</v>
      </c>
      <c r="L8" s="20">
        <v>-4.102927E-2</v>
      </c>
    </row>
    <row r="9" spans="1:12" ht="15" customHeight="1">
      <c r="A9" s="14" t="s">
        <v>39</v>
      </c>
      <c r="B9" s="15">
        <v>20.244771220000001</v>
      </c>
      <c r="C9" s="15">
        <v>20.994</v>
      </c>
      <c r="D9" s="16">
        <v>0.74922878000000004</v>
      </c>
      <c r="E9" s="17">
        <v>3.7008510000000001E-2</v>
      </c>
      <c r="F9" s="18"/>
      <c r="G9" s="19">
        <v>1.6195369500000001</v>
      </c>
      <c r="H9" s="18"/>
      <c r="I9" s="15">
        <v>4.89886965</v>
      </c>
      <c r="J9" s="15">
        <v>4.81136724</v>
      </c>
      <c r="K9" s="16">
        <v>-8.7502410000000003E-2</v>
      </c>
      <c r="L9" s="20">
        <v>-1.7861760000000001E-2</v>
      </c>
    </row>
    <row r="10" spans="1:12" ht="15" customHeight="1">
      <c r="A10" s="14" t="s">
        <v>40</v>
      </c>
      <c r="B10" s="15">
        <v>25.831816830000001</v>
      </c>
      <c r="C10" s="15">
        <v>26.898</v>
      </c>
      <c r="D10" s="16">
        <v>1.06618317</v>
      </c>
      <c r="E10" s="17">
        <v>4.1274030000000003E-2</v>
      </c>
      <c r="F10" s="18"/>
      <c r="G10" s="19">
        <v>2.0244645999999999</v>
      </c>
      <c r="H10" s="18"/>
      <c r="I10" s="15">
        <v>6.1641316000000002</v>
      </c>
      <c r="J10" s="15">
        <v>6.2564222899999997</v>
      </c>
      <c r="K10" s="16">
        <v>9.2290689999999995E-2</v>
      </c>
      <c r="L10" s="20">
        <v>1.497221E-2</v>
      </c>
    </row>
    <row r="11" spans="1:12" ht="15" customHeight="1">
      <c r="A11" s="14" t="s">
        <v>41</v>
      </c>
      <c r="B11" s="15">
        <v>16.113669760000001</v>
      </c>
      <c r="C11" s="15">
        <v>15.71</v>
      </c>
      <c r="D11" s="16">
        <v>-0.40366975999999999</v>
      </c>
      <c r="E11" s="17">
        <v>-2.505139E-2</v>
      </c>
      <c r="F11" s="18"/>
      <c r="G11" s="19">
        <v>1.2911793300000001</v>
      </c>
      <c r="H11" s="18"/>
      <c r="I11" s="15">
        <v>4.05717237</v>
      </c>
      <c r="J11" s="15">
        <v>3.71233776</v>
      </c>
      <c r="K11" s="16">
        <v>-0.34483460999999999</v>
      </c>
      <c r="L11" s="20">
        <v>-8.4993830000000006E-2</v>
      </c>
    </row>
    <row r="12" spans="1:12" ht="15" customHeight="1">
      <c r="A12" s="14" t="s">
        <v>42</v>
      </c>
      <c r="B12" s="15">
        <v>46.831164469999997</v>
      </c>
      <c r="C12" s="15">
        <v>50.338999999999999</v>
      </c>
      <c r="D12" s="16">
        <v>3.5078355299999999</v>
      </c>
      <c r="E12" s="17">
        <v>7.4903869999999997E-2</v>
      </c>
      <c r="F12" s="18"/>
      <c r="G12" s="19">
        <v>3.7883523299999999</v>
      </c>
      <c r="H12" s="18"/>
      <c r="I12" s="15">
        <v>11.350546509999999</v>
      </c>
      <c r="J12" s="15">
        <v>10.849097410000001</v>
      </c>
      <c r="K12" s="16">
        <v>-0.50144909999999998</v>
      </c>
      <c r="L12" s="20">
        <v>-4.4178410000000001E-2</v>
      </c>
    </row>
    <row r="13" spans="1:12" ht="15" customHeight="1">
      <c r="A13" s="14" t="s">
        <v>19</v>
      </c>
      <c r="B13" s="15">
        <v>643.00369248000004</v>
      </c>
      <c r="C13" s="15">
        <v>549.08900000000006</v>
      </c>
      <c r="D13" s="16">
        <v>-93.914692479999999</v>
      </c>
      <c r="E13" s="17">
        <v>-0.14605623000000001</v>
      </c>
      <c r="F13" s="18"/>
      <c r="G13" s="19">
        <v>39.064675989999998</v>
      </c>
      <c r="H13" s="18"/>
      <c r="I13" s="15">
        <v>192.18561582999999</v>
      </c>
      <c r="J13" s="15">
        <v>114.26157636000001</v>
      </c>
      <c r="K13" s="16">
        <v>-77.924039469999997</v>
      </c>
      <c r="L13" s="20">
        <v>-0.40546239000000001</v>
      </c>
    </row>
    <row r="14" spans="1:12" ht="15" customHeight="1">
      <c r="A14" s="14" t="s">
        <v>43</v>
      </c>
      <c r="B14" s="15">
        <v>4108.2659599099998</v>
      </c>
      <c r="C14" s="15">
        <v>4140.4390000000003</v>
      </c>
      <c r="D14" s="16">
        <v>32.173040090000001</v>
      </c>
      <c r="E14" s="17">
        <v>7.8312899999999994E-3</v>
      </c>
      <c r="F14" s="18"/>
      <c r="G14" s="19">
        <v>352.40089981</v>
      </c>
      <c r="H14" s="18"/>
      <c r="I14" s="15">
        <v>1042.0340710600001</v>
      </c>
      <c r="J14" s="15">
        <v>986.56583316000001</v>
      </c>
      <c r="K14" s="16">
        <v>-55.468237899999998</v>
      </c>
      <c r="L14" s="20">
        <v>-5.3230729999999997E-2</v>
      </c>
    </row>
    <row r="15" spans="1:12" ht="15" customHeight="1">
      <c r="A15" s="14" t="s">
        <v>44</v>
      </c>
      <c r="B15" s="15">
        <v>631.39627045999998</v>
      </c>
      <c r="C15" s="15">
        <v>619.65099999999995</v>
      </c>
      <c r="D15" s="16">
        <v>-11.74527046</v>
      </c>
      <c r="E15" s="17">
        <v>-1.860206E-2</v>
      </c>
      <c r="F15" s="18"/>
      <c r="G15" s="19">
        <v>61.770355860000002</v>
      </c>
      <c r="H15" s="18"/>
      <c r="I15" s="15">
        <v>116.96235371</v>
      </c>
      <c r="J15" s="15">
        <v>145.53943874000001</v>
      </c>
      <c r="K15" s="16">
        <v>28.577085029999999</v>
      </c>
      <c r="L15" s="20">
        <v>0.24432720999999999</v>
      </c>
    </row>
    <row r="16" spans="1:12" ht="15" customHeight="1">
      <c r="A16" s="14" t="s">
        <v>45</v>
      </c>
      <c r="B16" s="15">
        <v>2385.2833480200002</v>
      </c>
      <c r="C16" s="15">
        <v>2413.3020000000001</v>
      </c>
      <c r="D16" s="16">
        <v>28.018651980000001</v>
      </c>
      <c r="E16" s="17">
        <v>1.174647E-2</v>
      </c>
      <c r="F16" s="18"/>
      <c r="G16" s="19">
        <v>203.40744225</v>
      </c>
      <c r="H16" s="18"/>
      <c r="I16" s="15">
        <v>557.03825425000002</v>
      </c>
      <c r="J16" s="15">
        <v>538.18934720000004</v>
      </c>
      <c r="K16" s="16">
        <v>-18.848907050000001</v>
      </c>
      <c r="L16" s="20">
        <v>-3.3837720000000002E-2</v>
      </c>
    </row>
    <row r="17" spans="1:12" ht="15" customHeight="1">
      <c r="A17" s="14" t="s">
        <v>23</v>
      </c>
      <c r="B17" s="15">
        <v>4608.8592157700004</v>
      </c>
      <c r="C17" s="15">
        <v>4760.6009999999997</v>
      </c>
      <c r="D17" s="16">
        <v>151.74178423000001</v>
      </c>
      <c r="E17" s="17">
        <v>3.2923939999999999E-2</v>
      </c>
      <c r="F17" s="18"/>
      <c r="G17" s="19">
        <v>368.31347431</v>
      </c>
      <c r="H17" s="18"/>
      <c r="I17" s="15">
        <v>1130.31045948</v>
      </c>
      <c r="J17" s="15">
        <v>931.82243240000003</v>
      </c>
      <c r="K17" s="16">
        <v>-198.48802707999999</v>
      </c>
      <c r="L17" s="20">
        <v>-0.17560487999999999</v>
      </c>
    </row>
    <row r="18" spans="1:12" ht="15" customHeight="1">
      <c r="A18" s="14" t="s">
        <v>24</v>
      </c>
      <c r="B18" s="15">
        <v>1499.2293251900001</v>
      </c>
      <c r="C18" s="15">
        <v>1455.2919999999999</v>
      </c>
      <c r="D18" s="16">
        <v>-43.937325190000003</v>
      </c>
      <c r="E18" s="17">
        <v>-2.930661E-2</v>
      </c>
      <c r="F18" s="18"/>
      <c r="G18" s="19">
        <v>115.22893947</v>
      </c>
      <c r="H18" s="18"/>
      <c r="I18" s="15">
        <v>423.76979051000001</v>
      </c>
      <c r="J18" s="15">
        <v>304.83827016999999</v>
      </c>
      <c r="K18" s="16">
        <v>-118.93152034000001</v>
      </c>
      <c r="L18" s="20">
        <v>-0.28065125000000002</v>
      </c>
    </row>
    <row r="19" spans="1:12" ht="15" customHeight="1">
      <c r="A19" s="14" t="s">
        <v>25</v>
      </c>
      <c r="B19" s="15">
        <v>0</v>
      </c>
      <c r="C19" s="15">
        <v>0</v>
      </c>
      <c r="D19" s="16">
        <v>0</v>
      </c>
      <c r="E19" s="17" t="s">
        <v>46</v>
      </c>
      <c r="F19" s="18"/>
      <c r="G19" s="19">
        <v>0</v>
      </c>
      <c r="H19" s="18"/>
      <c r="I19" s="15">
        <v>0</v>
      </c>
      <c r="J19" s="15">
        <v>0</v>
      </c>
      <c r="K19" s="16">
        <v>0</v>
      </c>
      <c r="L19" s="20" t="s">
        <v>46</v>
      </c>
    </row>
    <row r="20" spans="1:12" ht="15" customHeight="1">
      <c r="A20" s="14" t="s">
        <v>17</v>
      </c>
      <c r="B20" s="15">
        <v>413.71620629</v>
      </c>
      <c r="C20" s="15">
        <v>718.03200000000004</v>
      </c>
      <c r="D20" s="16">
        <v>304.31579370999998</v>
      </c>
      <c r="E20" s="17">
        <v>0.73556653000000005</v>
      </c>
      <c r="F20" s="18"/>
      <c r="G20" s="19">
        <v>47.898906590000003</v>
      </c>
      <c r="H20" s="18"/>
      <c r="I20" s="15">
        <v>55.575795290000002</v>
      </c>
      <c r="J20" s="15">
        <v>195.28502538999999</v>
      </c>
      <c r="K20" s="16">
        <v>139.70923010000001</v>
      </c>
      <c r="L20" s="20">
        <v>2.51385031</v>
      </c>
    </row>
    <row r="21" spans="1:12" ht="15" customHeight="1">
      <c r="A21" s="14" t="s">
        <v>47</v>
      </c>
      <c r="B21" s="15">
        <v>673.93158917000005</v>
      </c>
      <c r="C21" s="15">
        <v>621.21299999999997</v>
      </c>
      <c r="D21" s="16">
        <v>-52.718589170000001</v>
      </c>
      <c r="E21" s="17">
        <v>-7.8225429999999999E-2</v>
      </c>
      <c r="F21" s="18"/>
      <c r="G21" s="19">
        <v>26.930157999999999</v>
      </c>
      <c r="H21" s="18"/>
      <c r="I21" s="15">
        <v>162.11193101000001</v>
      </c>
      <c r="J21" s="15">
        <v>102.06121861</v>
      </c>
      <c r="K21" s="16">
        <v>-60.050712400000002</v>
      </c>
      <c r="L21" s="20">
        <v>-0.37042746999999998</v>
      </c>
    </row>
    <row r="22" spans="1:12" ht="15" customHeight="1">
      <c r="A22" s="31" t="s">
        <v>32</v>
      </c>
      <c r="B22" s="36">
        <v>60997.335130680003</v>
      </c>
      <c r="C22" s="36">
        <v>62932.076999999997</v>
      </c>
      <c r="D22" s="33">
        <v>1934.74186932</v>
      </c>
      <c r="E22" s="39">
        <v>3.1718469999999999E-2</v>
      </c>
      <c r="F22" s="35"/>
      <c r="G22" s="36">
        <v>5864.6599187399997</v>
      </c>
      <c r="H22" s="35"/>
      <c r="I22" s="40">
        <v>13745.088793250001</v>
      </c>
      <c r="J22" s="40">
        <v>15272.37328358</v>
      </c>
      <c r="K22" s="33">
        <v>1527.2844903299999</v>
      </c>
      <c r="L22" s="34">
        <v>0.11111492000000001</v>
      </c>
    </row>
    <row r="23" spans="1:12" ht="15" customHeight="1">
      <c r="A23" s="14" t="s">
        <v>15</v>
      </c>
      <c r="B23" s="15">
        <v>10781.29767081</v>
      </c>
      <c r="C23" s="15">
        <v>10343.146000000001</v>
      </c>
      <c r="D23" s="16">
        <v>-438.15167080999998</v>
      </c>
      <c r="E23" s="17">
        <v>-4.0639979999999999E-2</v>
      </c>
      <c r="F23" s="18"/>
      <c r="G23" s="19">
        <v>915.44320216000006</v>
      </c>
      <c r="H23" s="18"/>
      <c r="I23" s="15">
        <v>2538.7488546300001</v>
      </c>
      <c r="J23" s="15">
        <v>2752.9466746100002</v>
      </c>
      <c r="K23" s="16">
        <v>214.19781997999999</v>
      </c>
      <c r="L23" s="20">
        <v>8.4371409999999994E-2</v>
      </c>
    </row>
    <row r="24" spans="1:12" ht="15" customHeight="1">
      <c r="A24" s="14" t="s">
        <v>29</v>
      </c>
      <c r="B24" s="15">
        <v>5623.27814055</v>
      </c>
      <c r="C24" s="15">
        <v>5944.3040000000001</v>
      </c>
      <c r="D24" s="16">
        <v>321.02585944999998</v>
      </c>
      <c r="E24" s="17">
        <v>5.7088739999999999E-2</v>
      </c>
      <c r="F24" s="18"/>
      <c r="G24" s="19">
        <v>378.05951191999998</v>
      </c>
      <c r="H24" s="18"/>
      <c r="I24" s="15">
        <v>1038.18204068</v>
      </c>
      <c r="J24" s="15">
        <v>1065.60320144</v>
      </c>
      <c r="K24" s="16">
        <v>27.421160759999999</v>
      </c>
      <c r="L24" s="20">
        <v>2.6412669999999999E-2</v>
      </c>
    </row>
    <row r="25" spans="1:12" ht="15" customHeight="1">
      <c r="A25" s="14" t="s">
        <v>13</v>
      </c>
      <c r="B25" s="15">
        <v>19446.73659728</v>
      </c>
      <c r="C25" s="15">
        <v>20292.829000000002</v>
      </c>
      <c r="D25" s="16">
        <v>846.09240272</v>
      </c>
      <c r="E25" s="17">
        <v>4.3508190000000002E-2</v>
      </c>
      <c r="F25" s="18"/>
      <c r="G25" s="19">
        <v>1148.0737783699999</v>
      </c>
      <c r="H25" s="18"/>
      <c r="I25" s="15">
        <v>3276.8384880399999</v>
      </c>
      <c r="J25" s="15">
        <v>3916.7438964500002</v>
      </c>
      <c r="K25" s="16">
        <v>639.90540840999995</v>
      </c>
      <c r="L25" s="20">
        <v>0.19528134</v>
      </c>
    </row>
    <row r="26" spans="1:12" ht="15" customHeight="1">
      <c r="A26" s="14" t="s">
        <v>48</v>
      </c>
      <c r="B26" s="15">
        <v>13308.51079368</v>
      </c>
      <c r="C26" s="15">
        <v>13881.589</v>
      </c>
      <c r="D26" s="16">
        <v>573.07820632000005</v>
      </c>
      <c r="E26" s="17">
        <v>4.306103E-2</v>
      </c>
      <c r="F26" s="18"/>
      <c r="G26" s="19">
        <v>992.90369831999999</v>
      </c>
      <c r="H26" s="18"/>
      <c r="I26" s="15">
        <v>3314.6768963300001</v>
      </c>
      <c r="J26" s="15">
        <v>3396.6196337800002</v>
      </c>
      <c r="K26" s="16">
        <v>81.942737449999996</v>
      </c>
      <c r="L26" s="20">
        <v>2.4721179999999999E-2</v>
      </c>
    </row>
    <row r="27" spans="1:12" ht="15" customHeight="1">
      <c r="A27" s="14" t="s">
        <v>49</v>
      </c>
      <c r="B27" s="15">
        <v>2793.1691082399998</v>
      </c>
      <c r="C27" s="15">
        <v>3216.72</v>
      </c>
      <c r="D27" s="16">
        <v>423.55089176000001</v>
      </c>
      <c r="E27" s="17">
        <v>0.15163810999999999</v>
      </c>
      <c r="F27" s="18"/>
      <c r="G27" s="19">
        <v>1526.04201786</v>
      </c>
      <c r="H27" s="18"/>
      <c r="I27" s="15">
        <v>1336.4256788099999</v>
      </c>
      <c r="J27" s="15">
        <v>1865.63229989</v>
      </c>
      <c r="K27" s="16">
        <v>529.20662107999999</v>
      </c>
      <c r="L27" s="20">
        <v>0.39598656999999998</v>
      </c>
    </row>
    <row r="28" spans="1:12" ht="15" customHeight="1">
      <c r="A28" s="14" t="s">
        <v>28</v>
      </c>
      <c r="B28" s="15">
        <v>9044.3428201200004</v>
      </c>
      <c r="C28" s="15">
        <v>9253.4889999999996</v>
      </c>
      <c r="D28" s="16">
        <v>209.14617988000001</v>
      </c>
      <c r="E28" s="17">
        <v>2.3124530000000001E-2</v>
      </c>
      <c r="F28" s="18"/>
      <c r="G28" s="19">
        <v>904.13771010999994</v>
      </c>
      <c r="H28" s="18"/>
      <c r="I28" s="15">
        <v>2240.21683476</v>
      </c>
      <c r="J28" s="15">
        <v>2274.8275774099998</v>
      </c>
      <c r="K28" s="16">
        <v>34.610742649999999</v>
      </c>
      <c r="L28" s="20">
        <v>1.544973E-2</v>
      </c>
    </row>
    <row r="29" spans="1:12" ht="15" customHeight="1">
      <c r="A29" s="31" t="s">
        <v>33</v>
      </c>
      <c r="B29" s="36">
        <v>20836.400382169999</v>
      </c>
      <c r="C29" s="36">
        <v>21341.587</v>
      </c>
      <c r="D29" s="33">
        <v>505.18661782999999</v>
      </c>
      <c r="E29" s="39">
        <v>2.4245389999999999E-2</v>
      </c>
      <c r="F29" s="35"/>
      <c r="G29" s="36">
        <v>1992.2699970000001</v>
      </c>
      <c r="H29" s="35"/>
      <c r="I29" s="40">
        <v>5128.7274452800002</v>
      </c>
      <c r="J29" s="40">
        <v>5179.6801214699999</v>
      </c>
      <c r="K29" s="33">
        <v>50.952676189999998</v>
      </c>
      <c r="L29" s="34">
        <v>9.9347600000000008E-3</v>
      </c>
    </row>
    <row r="30" spans="1:12" ht="15" customHeight="1">
      <c r="A30" s="14" t="s">
        <v>20</v>
      </c>
      <c r="B30" s="15">
        <v>12087.68297213</v>
      </c>
      <c r="C30" s="15">
        <v>12547.53</v>
      </c>
      <c r="D30" s="16">
        <v>459.84702786999998</v>
      </c>
      <c r="E30" s="17">
        <v>3.8042609999999998E-2</v>
      </c>
      <c r="F30" s="18"/>
      <c r="G30" s="19">
        <v>1339.0738148299999</v>
      </c>
      <c r="H30" s="18"/>
      <c r="I30" s="15">
        <v>3001.7330417600001</v>
      </c>
      <c r="J30" s="15">
        <v>3048.1346116099999</v>
      </c>
      <c r="K30" s="16">
        <v>46.401569850000001</v>
      </c>
      <c r="L30" s="20">
        <v>1.545826E-2</v>
      </c>
    </row>
    <row r="31" spans="1:12" ht="15" customHeight="1">
      <c r="A31" s="14" t="s">
        <v>21</v>
      </c>
      <c r="B31" s="15">
        <v>7221.3321967700003</v>
      </c>
      <c r="C31" s="15">
        <v>7319.866</v>
      </c>
      <c r="D31" s="16">
        <v>98.533803230000004</v>
      </c>
      <c r="E31" s="17">
        <v>1.364482E-2</v>
      </c>
      <c r="F31" s="18"/>
      <c r="G31" s="19">
        <v>579.24609598999996</v>
      </c>
      <c r="H31" s="18"/>
      <c r="I31" s="15">
        <v>1729.27691359</v>
      </c>
      <c r="J31" s="15">
        <v>1811.00066182</v>
      </c>
      <c r="K31" s="16">
        <v>81.723748229999998</v>
      </c>
      <c r="L31" s="20">
        <v>4.7258910000000001E-2</v>
      </c>
    </row>
    <row r="32" spans="1:12" ht="15" customHeight="1">
      <c r="A32" s="14" t="s">
        <v>50</v>
      </c>
      <c r="B32" s="15">
        <v>661.28271532999997</v>
      </c>
      <c r="C32" s="15">
        <v>629.77800000000002</v>
      </c>
      <c r="D32" s="16">
        <v>-31.50471533</v>
      </c>
      <c r="E32" s="17">
        <v>-4.7641820000000001E-2</v>
      </c>
      <c r="F32" s="18"/>
      <c r="G32" s="19">
        <v>51.434602640000001</v>
      </c>
      <c r="H32" s="18"/>
      <c r="I32" s="15">
        <v>160.43867417000001</v>
      </c>
      <c r="J32" s="15">
        <v>157.15735776</v>
      </c>
      <c r="K32" s="16">
        <v>-3.2813164100000001</v>
      </c>
      <c r="L32" s="20">
        <v>-2.0452149999999999E-2</v>
      </c>
    </row>
    <row r="33" spans="1:12" ht="15" customHeight="1">
      <c r="A33" s="14" t="s">
        <v>51</v>
      </c>
      <c r="B33" s="15">
        <v>235.44080423</v>
      </c>
      <c r="C33" s="15">
        <v>219.29599999999999</v>
      </c>
      <c r="D33" s="16">
        <v>-16.144804229999998</v>
      </c>
      <c r="E33" s="17">
        <v>-6.8572670000000002E-2</v>
      </c>
      <c r="F33" s="18"/>
      <c r="G33" s="19">
        <v>7.0769335099999999</v>
      </c>
      <c r="H33" s="18"/>
      <c r="I33" s="15">
        <v>72.304813199999998</v>
      </c>
      <c r="J33" s="15">
        <v>50.219152700000002</v>
      </c>
      <c r="K33" s="16">
        <v>-22.085660499999999</v>
      </c>
      <c r="L33" s="20">
        <v>-0.30545214999999998</v>
      </c>
    </row>
    <row r="34" spans="1:12" ht="15" customHeight="1">
      <c r="A34" s="14" t="s">
        <v>52</v>
      </c>
      <c r="B34" s="15">
        <v>630.66169371000001</v>
      </c>
      <c r="C34" s="15">
        <v>625.11699999999996</v>
      </c>
      <c r="D34" s="16">
        <v>-5.5446937099999998</v>
      </c>
      <c r="E34" s="17">
        <v>-8.7918700000000002E-3</v>
      </c>
      <c r="F34" s="18"/>
      <c r="G34" s="19">
        <v>15.43855003</v>
      </c>
      <c r="H34" s="18"/>
      <c r="I34" s="15">
        <v>164.97400256</v>
      </c>
      <c r="J34" s="15">
        <v>113.16833758</v>
      </c>
      <c r="K34" s="16">
        <v>-51.805664980000003</v>
      </c>
      <c r="L34" s="20">
        <v>-0.3140232</v>
      </c>
    </row>
    <row r="35" spans="1:12" ht="15" customHeight="1">
      <c r="A35" s="31" t="s">
        <v>34</v>
      </c>
      <c r="B35" s="36">
        <v>17465.193204039999</v>
      </c>
      <c r="C35" s="36">
        <v>16979.649000000001</v>
      </c>
      <c r="D35" s="33">
        <v>-485.54420404000001</v>
      </c>
      <c r="E35" s="39">
        <v>-2.7800680000000001E-2</v>
      </c>
      <c r="F35" s="35"/>
      <c r="G35" s="36">
        <v>757.7274582</v>
      </c>
      <c r="H35" s="35"/>
      <c r="I35" s="40">
        <v>3224.7157457399999</v>
      </c>
      <c r="J35" s="40">
        <v>2843.68432119</v>
      </c>
      <c r="K35" s="33">
        <v>-381.03142455</v>
      </c>
      <c r="L35" s="34">
        <v>-0.11815969</v>
      </c>
    </row>
    <row r="36" spans="1:12" ht="15" customHeight="1">
      <c r="A36" s="14" t="s">
        <v>27</v>
      </c>
      <c r="B36" s="15">
        <v>1330.14410204</v>
      </c>
      <c r="C36" s="15">
        <v>988.65200000000004</v>
      </c>
      <c r="D36" s="16">
        <v>-341.49210204000002</v>
      </c>
      <c r="E36" s="17">
        <v>-0.25673316000000002</v>
      </c>
      <c r="F36" s="18"/>
      <c r="G36" s="19">
        <v>68.971879950000002</v>
      </c>
      <c r="H36" s="41"/>
      <c r="I36" s="15">
        <v>174.75456990999999</v>
      </c>
      <c r="J36" s="15">
        <v>174.09955467</v>
      </c>
      <c r="K36" s="16">
        <v>-0.65501524</v>
      </c>
      <c r="L36" s="20">
        <v>-3.7482000000000001E-3</v>
      </c>
    </row>
    <row r="37" spans="1:12" ht="15" customHeight="1">
      <c r="A37" s="14" t="s">
        <v>16</v>
      </c>
      <c r="B37" s="15">
        <v>5667.7876678000002</v>
      </c>
      <c r="C37" s="15">
        <v>6591.857</v>
      </c>
      <c r="D37" s="16">
        <v>924.06933219999996</v>
      </c>
      <c r="E37" s="17">
        <v>0.16303881000000001</v>
      </c>
      <c r="F37" s="18"/>
      <c r="G37" s="19">
        <v>359.02814893999999</v>
      </c>
      <c r="H37" s="41"/>
      <c r="I37" s="15">
        <v>997.01388162000001</v>
      </c>
      <c r="J37" s="15">
        <v>1200.1568957699999</v>
      </c>
      <c r="K37" s="16">
        <v>203.14301415</v>
      </c>
      <c r="L37" s="20">
        <v>0.20375144000000001</v>
      </c>
    </row>
    <row r="38" spans="1:12" ht="15" customHeight="1">
      <c r="A38" s="14" t="s">
        <v>53</v>
      </c>
      <c r="B38" s="15">
        <v>3016.7868913900002</v>
      </c>
      <c r="C38" s="15">
        <v>2876.9650000000001</v>
      </c>
      <c r="D38" s="16">
        <v>-139.82189138999999</v>
      </c>
      <c r="E38" s="17">
        <v>-4.6347949999999999E-2</v>
      </c>
      <c r="F38" s="18"/>
      <c r="G38" s="19">
        <v>157.68300797000001</v>
      </c>
      <c r="H38" s="41"/>
      <c r="I38" s="15">
        <v>309.18449122999999</v>
      </c>
      <c r="J38" s="15">
        <v>316.30472686000002</v>
      </c>
      <c r="K38" s="16">
        <v>7.1202356299999998</v>
      </c>
      <c r="L38" s="20">
        <v>2.302908E-2</v>
      </c>
    </row>
    <row r="39" spans="1:12" ht="15" customHeight="1">
      <c r="A39" s="14" t="s">
        <v>22</v>
      </c>
      <c r="B39" s="15">
        <v>2491.7649620699999</v>
      </c>
      <c r="C39" s="15">
        <v>1369.9670000000001</v>
      </c>
      <c r="D39" s="16">
        <v>-1121.79796207</v>
      </c>
      <c r="E39" s="17">
        <v>-0.45020216000000002</v>
      </c>
      <c r="F39" s="18"/>
      <c r="G39" s="19">
        <v>64.379809820000006</v>
      </c>
      <c r="H39" s="41"/>
      <c r="I39" s="15">
        <v>939.95971177000001</v>
      </c>
      <c r="J39" s="15">
        <v>284.51280458999997</v>
      </c>
      <c r="K39" s="16">
        <v>-655.44690718000004</v>
      </c>
      <c r="L39" s="20">
        <v>-0.69731383000000002</v>
      </c>
    </row>
    <row r="40" spans="1:12" ht="15" customHeight="1">
      <c r="A40" s="14" t="s">
        <v>54</v>
      </c>
      <c r="B40" s="15">
        <v>3744.40243065</v>
      </c>
      <c r="C40" s="15">
        <v>3825.788</v>
      </c>
      <c r="D40" s="16">
        <v>81.385569349999997</v>
      </c>
      <c r="E40" s="17">
        <v>2.1735259999999999E-2</v>
      </c>
      <c r="F40" s="18"/>
      <c r="G40" s="19">
        <v>81.775588010000007</v>
      </c>
      <c r="H40" s="41"/>
      <c r="I40" s="15">
        <v>540.33631994999996</v>
      </c>
      <c r="J40" s="15">
        <v>506.31256619999999</v>
      </c>
      <c r="K40" s="16">
        <v>-34.023753749999997</v>
      </c>
      <c r="L40" s="20">
        <v>-6.296773E-2</v>
      </c>
    </row>
    <row r="41" spans="1:12" ht="15" customHeight="1">
      <c r="A41" s="14" t="s">
        <v>55</v>
      </c>
      <c r="B41" s="15">
        <v>1214.30157009</v>
      </c>
      <c r="C41" s="15">
        <v>1326.1179999999999</v>
      </c>
      <c r="D41" s="16">
        <v>111.81642991</v>
      </c>
      <c r="E41" s="17">
        <v>9.2082919999999999E-2</v>
      </c>
      <c r="F41" s="18"/>
      <c r="G41" s="19">
        <v>25.889023510000001</v>
      </c>
      <c r="H41" s="41"/>
      <c r="I41" s="15">
        <v>263.46677125999997</v>
      </c>
      <c r="J41" s="15">
        <v>362.29777309999997</v>
      </c>
      <c r="K41" s="16">
        <v>98.831001839999999</v>
      </c>
      <c r="L41" s="20">
        <v>0.37511751999999998</v>
      </c>
    </row>
    <row r="42" spans="1:12" ht="15" customHeight="1">
      <c r="A42" s="14" t="s">
        <v>56</v>
      </c>
      <c r="B42" s="15">
        <v>5.5799999999999999E-3</v>
      </c>
      <c r="C42" s="15">
        <v>0.30199999999999999</v>
      </c>
      <c r="D42" s="16">
        <v>0.29642000000000002</v>
      </c>
      <c r="E42" s="17" t="s">
        <v>46</v>
      </c>
      <c r="F42" s="18"/>
      <c r="G42" s="19">
        <v>0</v>
      </c>
      <c r="H42" s="41"/>
      <c r="I42" s="15">
        <v>0</v>
      </c>
      <c r="J42" s="15">
        <v>0</v>
      </c>
      <c r="K42" s="16">
        <v>0</v>
      </c>
      <c r="L42" s="20" t="s">
        <v>46</v>
      </c>
    </row>
    <row r="43" spans="1:12" ht="15" customHeight="1">
      <c r="A43" s="31" t="s">
        <v>35</v>
      </c>
      <c r="B43" s="36">
        <v>6823.7793560299997</v>
      </c>
      <c r="C43" s="36">
        <v>8912.3189999999995</v>
      </c>
      <c r="D43" s="33">
        <v>2088.5396439699998</v>
      </c>
      <c r="E43" s="39">
        <v>0.30606787000000002</v>
      </c>
      <c r="F43" s="35"/>
      <c r="G43" s="36">
        <v>1294.6456287200001</v>
      </c>
      <c r="H43" s="35"/>
      <c r="I43" s="40">
        <v>3297.0640406699999</v>
      </c>
      <c r="J43" s="40">
        <v>3779.1030188499999</v>
      </c>
      <c r="K43" s="33">
        <v>482.03897818000002</v>
      </c>
      <c r="L43" s="34">
        <v>0.14620248999999999</v>
      </c>
    </row>
    <row r="44" spans="1:12" ht="15" customHeight="1">
      <c r="A44" s="14" t="s">
        <v>26</v>
      </c>
      <c r="B44" s="15">
        <v>0.30023100000000003</v>
      </c>
      <c r="C44" s="15">
        <v>3.5000000000000003E-2</v>
      </c>
      <c r="D44" s="16">
        <v>-0.26523099999999999</v>
      </c>
      <c r="E44" s="17" t="s">
        <v>46</v>
      </c>
      <c r="F44" s="18"/>
      <c r="G44" s="19">
        <v>0</v>
      </c>
      <c r="H44" s="41"/>
      <c r="I44" s="15">
        <v>0</v>
      </c>
      <c r="J44" s="15">
        <v>0</v>
      </c>
      <c r="K44" s="42">
        <v>0</v>
      </c>
      <c r="L44" s="20" t="s">
        <v>46</v>
      </c>
    </row>
    <row r="45" spans="1:12" ht="15" customHeight="1">
      <c r="A45" s="14" t="s">
        <v>14</v>
      </c>
      <c r="B45" s="43">
        <v>6823.4791250300004</v>
      </c>
      <c r="C45" s="43">
        <v>8912.2839999999997</v>
      </c>
      <c r="D45" s="44">
        <v>2088.8048749700001</v>
      </c>
      <c r="E45" s="45">
        <v>0.30612021</v>
      </c>
      <c r="F45" s="46"/>
      <c r="G45" s="47">
        <v>1294.6456287200001</v>
      </c>
      <c r="H45" s="46"/>
      <c r="I45" s="43">
        <v>3297.0640406699999</v>
      </c>
      <c r="J45" s="43">
        <v>3779.1030188499999</v>
      </c>
      <c r="K45" s="48">
        <v>482.03897818000002</v>
      </c>
      <c r="L45" s="49">
        <v>0.14620248999999999</v>
      </c>
    </row>
    <row r="46" spans="1:12" ht="15" customHeight="1">
      <c r="A46" s="50" t="s">
        <v>36</v>
      </c>
      <c r="B46" s="51">
        <v>31182.185268789999</v>
      </c>
      <c r="C46" s="51">
        <v>31532.414000000001</v>
      </c>
      <c r="D46" s="52">
        <v>350.22873120999998</v>
      </c>
      <c r="E46" s="53">
        <v>1.1231690000000001E-2</v>
      </c>
      <c r="F46" s="54"/>
      <c r="G46" s="51">
        <v>2114.3140744500001</v>
      </c>
      <c r="H46" s="54"/>
      <c r="I46" s="51">
        <v>5874.8079837799996</v>
      </c>
      <c r="J46" s="51">
        <v>6737.2063516899998</v>
      </c>
      <c r="K46" s="55">
        <v>862.39836791000005</v>
      </c>
      <c r="L46" s="56">
        <v>0.14679601</v>
      </c>
    </row>
    <row r="47" spans="1:12" ht="15" customHeight="1">
      <c r="A47" s="14" t="s">
        <v>15</v>
      </c>
      <c r="B47" s="15">
        <v>8156.8047995500001</v>
      </c>
      <c r="C47" s="19">
        <v>7490.2759999999998</v>
      </c>
      <c r="D47" s="16">
        <v>-666.52879955000003</v>
      </c>
      <c r="E47" s="17">
        <v>-8.1714449999999994E-2</v>
      </c>
      <c r="F47" s="57"/>
      <c r="G47" s="19">
        <v>762.90546013000005</v>
      </c>
      <c r="H47" s="57"/>
      <c r="I47" s="15">
        <v>2125.9994816600001</v>
      </c>
      <c r="J47" s="15">
        <v>2311.9954497200001</v>
      </c>
      <c r="K47" s="16">
        <v>185.99596806</v>
      </c>
      <c r="L47" s="20">
        <v>8.7486369999999994E-2</v>
      </c>
    </row>
    <row r="48" spans="1:12" ht="15" customHeight="1">
      <c r="A48" s="14" t="s">
        <v>13</v>
      </c>
      <c r="B48" s="15">
        <v>19446.73659728</v>
      </c>
      <c r="C48" s="19">
        <v>20292.829000000002</v>
      </c>
      <c r="D48" s="16">
        <v>846.09240272</v>
      </c>
      <c r="E48" s="17">
        <v>4.3508190000000002E-2</v>
      </c>
      <c r="F48" s="57"/>
      <c r="G48" s="19">
        <v>1148.0737783699999</v>
      </c>
      <c r="H48" s="57"/>
      <c r="I48" s="15">
        <v>3276.8384880399999</v>
      </c>
      <c r="J48" s="15">
        <v>3916.7438964500002</v>
      </c>
      <c r="K48" s="16">
        <v>639.90540840999995</v>
      </c>
      <c r="L48" s="20">
        <v>0.19528134</v>
      </c>
    </row>
    <row r="49" spans="1:12" ht="15" customHeight="1">
      <c r="A49" s="14" t="s">
        <v>49</v>
      </c>
      <c r="B49" s="15">
        <v>933.50697230000003</v>
      </c>
      <c r="C49" s="19">
        <v>964.80899999999997</v>
      </c>
      <c r="D49" s="16">
        <v>31.3020277</v>
      </c>
      <c r="E49" s="17">
        <v>3.3531650000000003E-2</v>
      </c>
      <c r="F49" s="57"/>
      <c r="G49" s="19">
        <v>63.100272609999998</v>
      </c>
      <c r="H49" s="57"/>
      <c r="I49" s="15">
        <v>236.54075521999999</v>
      </c>
      <c r="J49" s="15">
        <v>265.31492599000001</v>
      </c>
      <c r="K49" s="16">
        <v>28.774170770000001</v>
      </c>
      <c r="L49" s="20">
        <v>0.12164572</v>
      </c>
    </row>
    <row r="50" spans="1:12" ht="15" customHeight="1">
      <c r="A50" s="14" t="s">
        <v>53</v>
      </c>
      <c r="B50" s="15">
        <v>1457.02384897</v>
      </c>
      <c r="C50" s="19">
        <v>1401.921</v>
      </c>
      <c r="D50" s="16">
        <v>-55.102848969999997</v>
      </c>
      <c r="E50" s="17">
        <v>-3.7818770000000002E-2</v>
      </c>
      <c r="F50" s="57"/>
      <c r="G50" s="19">
        <v>70.141038449999996</v>
      </c>
      <c r="H50" s="57"/>
      <c r="I50" s="15">
        <v>80.19401354</v>
      </c>
      <c r="J50" s="15">
        <v>95.318665030000005</v>
      </c>
      <c r="K50" s="16">
        <v>15.12465149</v>
      </c>
      <c r="L50" s="20">
        <v>0.18860075000000001</v>
      </c>
    </row>
    <row r="51" spans="1:12" ht="15" customHeight="1">
      <c r="A51" s="14" t="s">
        <v>54</v>
      </c>
      <c r="B51" s="15">
        <v>1173.9691772599999</v>
      </c>
      <c r="C51" s="19">
        <v>1281.298</v>
      </c>
      <c r="D51" s="16">
        <v>107.32882274000001</v>
      </c>
      <c r="E51" s="17">
        <v>9.1423879999999999E-2</v>
      </c>
      <c r="F51" s="57"/>
      <c r="G51" s="19">
        <v>67.104217230000003</v>
      </c>
      <c r="H51" s="58"/>
      <c r="I51" s="15">
        <v>151.51131509000001</v>
      </c>
      <c r="J51" s="15">
        <v>144.84410683999999</v>
      </c>
      <c r="K51" s="16">
        <v>-6.6672082499999998</v>
      </c>
      <c r="L51" s="20">
        <v>-4.4004689999999999E-2</v>
      </c>
    </row>
    <row r="52" spans="1:12" ht="15" customHeight="1">
      <c r="A52" s="14" t="s">
        <v>55</v>
      </c>
      <c r="B52" s="15">
        <v>14.143873429999999</v>
      </c>
      <c r="C52" s="19">
        <v>101.28100000000001</v>
      </c>
      <c r="D52" s="16">
        <v>87.137126570000007</v>
      </c>
      <c r="E52" s="17">
        <v>6.1607682600000002</v>
      </c>
      <c r="F52" s="57"/>
      <c r="G52" s="19">
        <v>2.9893076600000001</v>
      </c>
      <c r="H52" s="58"/>
      <c r="I52" s="15">
        <v>3.7239302300000001</v>
      </c>
      <c r="J52" s="15">
        <v>2.9893076600000001</v>
      </c>
      <c r="K52" s="16">
        <v>-0.73462256999999997</v>
      </c>
      <c r="L52" s="20">
        <v>-0.19727077000000001</v>
      </c>
    </row>
    <row r="53" spans="1:12" ht="15" customHeight="1">
      <c r="A53" s="59" t="s">
        <v>56</v>
      </c>
      <c r="B53" s="43">
        <v>0</v>
      </c>
      <c r="C53" s="47">
        <v>0</v>
      </c>
      <c r="D53" s="44">
        <v>0</v>
      </c>
      <c r="E53" s="45" t="s">
        <v>46</v>
      </c>
      <c r="F53" s="60"/>
      <c r="G53" s="43">
        <v>0</v>
      </c>
      <c r="H53" s="61"/>
      <c r="I53" s="43">
        <v>0</v>
      </c>
      <c r="J53" s="43">
        <v>0</v>
      </c>
      <c r="K53" s="44">
        <v>0</v>
      </c>
      <c r="L53" s="49" t="s">
        <v>46</v>
      </c>
    </row>
    <row r="54" spans="1:12" ht="15" customHeight="1">
      <c r="A54" s="62" t="s">
        <v>57</v>
      </c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378D8-8F4E-4A39-A3C9-8266FB80D97E}">
  <dimension ref="A1:L46"/>
  <sheetViews>
    <sheetView showGridLines="0" workbookViewId="0"/>
  </sheetViews>
  <sheetFormatPr baseColWidth="10" defaultRowHeight="15.75"/>
  <cols>
    <col min="1" max="1" width="44.875" customWidth="1"/>
    <col min="2" max="5" width="8.375" customWidth="1"/>
    <col min="6" max="6" width="2" customWidth="1"/>
    <col min="7" max="7" width="8.375" customWidth="1"/>
    <col min="8" max="8" width="2" customWidth="1"/>
    <col min="9" max="12" width="8.375" customWidth="1"/>
  </cols>
  <sheetData>
    <row r="1" spans="1:12">
      <c r="A1" s="30" t="s">
        <v>390</v>
      </c>
    </row>
    <row r="2" spans="1:12" ht="15" customHeight="1">
      <c r="A2" s="393" t="s">
        <v>58</v>
      </c>
      <c r="B2" s="396" t="s">
        <v>6</v>
      </c>
      <c r="C2" s="396"/>
      <c r="D2" s="396"/>
      <c r="E2" s="396"/>
      <c r="F2" s="1"/>
      <c r="G2" s="28" t="s">
        <v>7</v>
      </c>
      <c r="H2" s="1"/>
      <c r="I2" s="396" t="s">
        <v>8</v>
      </c>
      <c r="J2" s="396"/>
      <c r="K2" s="396"/>
      <c r="L2" s="396"/>
    </row>
    <row r="3" spans="1:12" ht="15" customHeight="1">
      <c r="A3" s="394"/>
      <c r="B3" s="1" t="s">
        <v>9</v>
      </c>
      <c r="C3" s="1" t="s">
        <v>10</v>
      </c>
      <c r="D3" s="397" t="s">
        <v>0</v>
      </c>
      <c r="E3" s="397"/>
      <c r="F3" s="2"/>
      <c r="G3" s="2" t="s">
        <v>11</v>
      </c>
      <c r="H3" s="2"/>
      <c r="I3" s="398" t="s">
        <v>12</v>
      </c>
      <c r="J3" s="398"/>
      <c r="K3" s="399" t="s">
        <v>0</v>
      </c>
      <c r="L3" s="399"/>
    </row>
    <row r="4" spans="1:12" ht="15" customHeight="1">
      <c r="A4" s="395"/>
      <c r="B4" s="4">
        <v>2025</v>
      </c>
      <c r="C4" s="4">
        <v>2026</v>
      </c>
      <c r="D4" s="5" t="s">
        <v>1</v>
      </c>
      <c r="E4" s="5" t="s">
        <v>2</v>
      </c>
      <c r="F4" s="4"/>
      <c r="G4" s="6">
        <v>2026</v>
      </c>
      <c r="H4" s="6"/>
      <c r="I4" s="4">
        <v>2025</v>
      </c>
      <c r="J4" s="4">
        <v>2026</v>
      </c>
      <c r="K4" s="5" t="s">
        <v>1</v>
      </c>
      <c r="L4" s="5" t="s">
        <v>2</v>
      </c>
    </row>
    <row r="5" spans="1:12" ht="15" customHeight="1">
      <c r="A5" s="7" t="s">
        <v>4</v>
      </c>
      <c r="B5" s="8">
        <v>107074.26649717</v>
      </c>
      <c r="C5" s="8">
        <v>107569.928</v>
      </c>
      <c r="D5" s="9">
        <v>495.66150283000002</v>
      </c>
      <c r="E5" s="10">
        <v>4.6291400000000003E-3</v>
      </c>
      <c r="F5" s="11"/>
      <c r="G5" s="8">
        <v>5928.5436734900004</v>
      </c>
      <c r="H5" s="12"/>
      <c r="I5" s="8">
        <v>21739.638074269998</v>
      </c>
      <c r="J5" s="8">
        <v>23037.77576859</v>
      </c>
      <c r="K5" s="9">
        <v>1298.13769432</v>
      </c>
      <c r="L5" s="10">
        <v>5.9712939999999999E-2</v>
      </c>
    </row>
    <row r="6" spans="1:12" ht="15" customHeight="1">
      <c r="A6" s="31" t="s">
        <v>31</v>
      </c>
      <c r="B6" s="32">
        <v>75650.739797650007</v>
      </c>
      <c r="C6" s="32">
        <v>76258.331999999995</v>
      </c>
      <c r="D6" s="33">
        <v>607.59220234999998</v>
      </c>
      <c r="E6" s="34">
        <v>8.0315400000000002E-3</v>
      </c>
      <c r="F6" s="35"/>
      <c r="G6" s="36">
        <v>3586.1630751500002</v>
      </c>
      <c r="H6" s="35"/>
      <c r="I6" s="37">
        <v>15272.460848209999</v>
      </c>
      <c r="J6" s="32">
        <v>15893.62194386</v>
      </c>
      <c r="K6" s="33">
        <v>621.16109564999999</v>
      </c>
      <c r="L6" s="38">
        <v>4.0671970000000002E-2</v>
      </c>
    </row>
    <row r="7" spans="1:12" ht="15" customHeight="1">
      <c r="A7" s="14" t="s">
        <v>18</v>
      </c>
      <c r="B7" s="15">
        <v>1.2279780000000001E-2</v>
      </c>
      <c r="C7" s="15">
        <v>2.5000000000000001E-2</v>
      </c>
      <c r="D7" s="16">
        <v>1.2720220000000001E-2</v>
      </c>
      <c r="E7" s="17" t="s">
        <v>46</v>
      </c>
      <c r="F7" s="18"/>
      <c r="G7" s="19">
        <v>9.2181999999999995E-4</v>
      </c>
      <c r="H7" s="18"/>
      <c r="I7" s="15">
        <v>3.13818E-3</v>
      </c>
      <c r="J7" s="15">
        <v>2.5068600000000001E-3</v>
      </c>
      <c r="K7" s="16">
        <v>-6.3131999999999999E-4</v>
      </c>
      <c r="L7" s="20" t="s">
        <v>46</v>
      </c>
    </row>
    <row r="8" spans="1:12" ht="15" customHeight="1">
      <c r="A8" s="14" t="s">
        <v>38</v>
      </c>
      <c r="B8" s="15">
        <v>2.2823326000000002</v>
      </c>
      <c r="C8" s="15">
        <v>2.3010000000000002</v>
      </c>
      <c r="D8" s="16">
        <v>1.8667400000000001E-2</v>
      </c>
      <c r="E8" s="17">
        <v>8.17909E-3</v>
      </c>
      <c r="F8" s="18"/>
      <c r="G8" s="19">
        <v>0.10308853</v>
      </c>
      <c r="H8" s="18"/>
      <c r="I8" s="15">
        <v>0.49922102000000002</v>
      </c>
      <c r="J8" s="15">
        <v>0.40868525</v>
      </c>
      <c r="K8" s="16">
        <v>-9.0535770000000002E-2</v>
      </c>
      <c r="L8" s="20">
        <v>-0.18135408</v>
      </c>
    </row>
    <row r="9" spans="1:12" ht="15" customHeight="1">
      <c r="A9" s="14" t="s">
        <v>39</v>
      </c>
      <c r="B9" s="15">
        <v>0.16472691</v>
      </c>
      <c r="C9" s="15">
        <v>8.5999999999999993E-2</v>
      </c>
      <c r="D9" s="16">
        <v>-7.8726909999999997E-2</v>
      </c>
      <c r="E9" s="17">
        <v>-0.47792380000000001</v>
      </c>
      <c r="F9" s="18"/>
      <c r="G9" s="19">
        <v>1.156279E-2</v>
      </c>
      <c r="H9" s="18"/>
      <c r="I9" s="15">
        <v>4.481052E-2</v>
      </c>
      <c r="J9" s="15">
        <v>3.9387930000000002E-2</v>
      </c>
      <c r="K9" s="16">
        <v>-5.4225899999999997E-3</v>
      </c>
      <c r="L9" s="20" t="s">
        <v>46</v>
      </c>
    </row>
    <row r="10" spans="1:12" ht="15" customHeight="1">
      <c r="A10" s="14" t="s">
        <v>40</v>
      </c>
      <c r="B10" s="15">
        <v>1.0258E-2</v>
      </c>
      <c r="C10" s="15">
        <v>5.0000000000000001E-3</v>
      </c>
      <c r="D10" s="16">
        <v>-5.2579999999999997E-3</v>
      </c>
      <c r="E10" s="17" t="s">
        <v>46</v>
      </c>
      <c r="F10" s="18"/>
      <c r="G10" s="19">
        <v>6.4501000000000001E-4</v>
      </c>
      <c r="H10" s="18"/>
      <c r="I10" s="15">
        <v>3.0138700000000001E-3</v>
      </c>
      <c r="J10" s="15">
        <v>6.9099299999999999E-3</v>
      </c>
      <c r="K10" s="16">
        <v>3.8960599999999998E-3</v>
      </c>
      <c r="L10" s="20" t="s">
        <v>46</v>
      </c>
    </row>
    <row r="11" spans="1:12" ht="15" customHeight="1">
      <c r="A11" s="14" t="s">
        <v>41</v>
      </c>
      <c r="B11" s="15">
        <v>0.14265686999999999</v>
      </c>
      <c r="C11" s="15">
        <v>0.12</v>
      </c>
      <c r="D11" s="16">
        <v>-2.2656869999999999E-2</v>
      </c>
      <c r="E11" s="17">
        <v>-0.15882073999999999</v>
      </c>
      <c r="F11" s="18"/>
      <c r="G11" s="19">
        <v>1.0263339999999999E-2</v>
      </c>
      <c r="H11" s="18"/>
      <c r="I11" s="15">
        <v>3.9037210000000003E-2</v>
      </c>
      <c r="J11" s="15">
        <v>4.8401569999999998E-2</v>
      </c>
      <c r="K11" s="16">
        <v>9.3643600000000004E-3</v>
      </c>
      <c r="L11" s="20" t="s">
        <v>46</v>
      </c>
    </row>
    <row r="12" spans="1:12" ht="15" customHeight="1">
      <c r="A12" s="14" t="s">
        <v>42</v>
      </c>
      <c r="B12" s="15">
        <v>0.11238939000000001</v>
      </c>
      <c r="C12" s="15">
        <v>8.5999999999999993E-2</v>
      </c>
      <c r="D12" s="16">
        <v>-2.6389389999999999E-2</v>
      </c>
      <c r="E12" s="17">
        <v>-0.23480321000000001</v>
      </c>
      <c r="F12" s="18"/>
      <c r="G12" s="19">
        <v>7.9893800000000008E-3</v>
      </c>
      <c r="H12" s="18"/>
      <c r="I12" s="15">
        <v>4.435824E-2</v>
      </c>
      <c r="J12" s="15">
        <v>2.391219E-2</v>
      </c>
      <c r="K12" s="16">
        <v>-2.044605E-2</v>
      </c>
      <c r="L12" s="20" t="s">
        <v>46</v>
      </c>
    </row>
    <row r="13" spans="1:12" ht="15" customHeight="1">
      <c r="A13" s="14" t="s">
        <v>19</v>
      </c>
      <c r="B13" s="15">
        <v>5.4647241500000003</v>
      </c>
      <c r="C13" s="15">
        <v>5.9320000000000004</v>
      </c>
      <c r="D13" s="16">
        <v>0.46727584999999999</v>
      </c>
      <c r="E13" s="17">
        <v>8.5507669999999994E-2</v>
      </c>
      <c r="F13" s="18"/>
      <c r="G13" s="19">
        <v>7.8642525900000004</v>
      </c>
      <c r="H13" s="18"/>
      <c r="I13" s="15">
        <v>1.7069507100000001</v>
      </c>
      <c r="J13" s="15">
        <v>8.4730337299999992</v>
      </c>
      <c r="K13" s="16">
        <v>6.7660830199999999</v>
      </c>
      <c r="L13" s="20">
        <v>3.9638420600000002</v>
      </c>
    </row>
    <row r="14" spans="1:12" ht="15" customHeight="1">
      <c r="A14" s="14" t="s">
        <v>43</v>
      </c>
      <c r="B14" s="15">
        <v>172.51905801000001</v>
      </c>
      <c r="C14" s="15">
        <v>153.88</v>
      </c>
      <c r="D14" s="16">
        <v>-18.639058009999999</v>
      </c>
      <c r="E14" s="17">
        <v>-0.10804057</v>
      </c>
      <c r="F14" s="18"/>
      <c r="G14" s="19">
        <v>16.708858540000001</v>
      </c>
      <c r="H14" s="18"/>
      <c r="I14" s="15">
        <v>42.191457569999997</v>
      </c>
      <c r="J14" s="15">
        <v>41.401580930000002</v>
      </c>
      <c r="K14" s="16">
        <v>-0.78987664000000002</v>
      </c>
      <c r="L14" s="20">
        <v>-1.8721249999999998E-2</v>
      </c>
    </row>
    <row r="15" spans="1:12" ht="15" customHeight="1">
      <c r="A15" s="14" t="s">
        <v>44</v>
      </c>
      <c r="B15" s="15">
        <v>7.11170233</v>
      </c>
      <c r="C15" s="15">
        <v>6.391</v>
      </c>
      <c r="D15" s="16">
        <v>-0.72070232999999995</v>
      </c>
      <c r="E15" s="17">
        <v>-0.10134034</v>
      </c>
      <c r="F15" s="18"/>
      <c r="G15" s="19">
        <v>0.53826478</v>
      </c>
      <c r="H15" s="18"/>
      <c r="I15" s="15">
        <v>2.1669576199999998</v>
      </c>
      <c r="J15" s="15">
        <v>1.7858181200000001</v>
      </c>
      <c r="K15" s="16">
        <v>-0.38113950000000002</v>
      </c>
      <c r="L15" s="20">
        <v>-0.17588692</v>
      </c>
    </row>
    <row r="16" spans="1:12" ht="15" customHeight="1">
      <c r="A16" s="14" t="s">
        <v>45</v>
      </c>
      <c r="B16" s="15">
        <v>1346.67090706</v>
      </c>
      <c r="C16" s="15">
        <v>1452.325</v>
      </c>
      <c r="D16" s="16">
        <v>105.65409294</v>
      </c>
      <c r="E16" s="17">
        <v>7.8455759999999999E-2</v>
      </c>
      <c r="F16" s="18"/>
      <c r="G16" s="19">
        <v>104.71915709</v>
      </c>
      <c r="H16" s="18"/>
      <c r="I16" s="15">
        <v>339.55591724999999</v>
      </c>
      <c r="J16" s="15">
        <v>305.39522396000001</v>
      </c>
      <c r="K16" s="16">
        <v>-34.160693289999998</v>
      </c>
      <c r="L16" s="20">
        <v>-0.10060403</v>
      </c>
    </row>
    <row r="17" spans="1:12" ht="15" customHeight="1">
      <c r="A17" s="14" t="s">
        <v>23</v>
      </c>
      <c r="B17" s="15">
        <v>54.98314285</v>
      </c>
      <c r="C17" s="15">
        <v>50.037999999999997</v>
      </c>
      <c r="D17" s="16">
        <v>-4.9451428499999999</v>
      </c>
      <c r="E17" s="17">
        <v>-8.9939249999999998E-2</v>
      </c>
      <c r="F17" s="18"/>
      <c r="G17" s="19">
        <v>6.5791876299999998</v>
      </c>
      <c r="H17" s="18"/>
      <c r="I17" s="15">
        <v>13.66678046</v>
      </c>
      <c r="J17" s="15">
        <v>14.535824209999999</v>
      </c>
      <c r="K17" s="16">
        <v>0.86904375</v>
      </c>
      <c r="L17" s="20">
        <v>6.3588039999999998E-2</v>
      </c>
    </row>
    <row r="18" spans="1:12" ht="15" customHeight="1">
      <c r="A18" s="14" t="s">
        <v>24</v>
      </c>
      <c r="B18" s="15">
        <v>238.03958918999999</v>
      </c>
      <c r="C18" s="15">
        <v>214.82499999999999</v>
      </c>
      <c r="D18" s="16">
        <v>-23.214589190000002</v>
      </c>
      <c r="E18" s="17">
        <v>-9.7524070000000004E-2</v>
      </c>
      <c r="F18" s="18"/>
      <c r="G18" s="19">
        <v>8.0925727399999996</v>
      </c>
      <c r="H18" s="18"/>
      <c r="I18" s="15">
        <v>75.146419660000007</v>
      </c>
      <c r="J18" s="15">
        <v>53.768788149999999</v>
      </c>
      <c r="K18" s="16">
        <v>-21.377631510000001</v>
      </c>
      <c r="L18" s="20">
        <v>-0.28447971</v>
      </c>
    </row>
    <row r="19" spans="1:12" ht="15" customHeight="1">
      <c r="A19" s="14" t="s">
        <v>25</v>
      </c>
      <c r="B19" s="15">
        <v>73764.755421659997</v>
      </c>
      <c r="C19" s="15">
        <v>74323.353000000003</v>
      </c>
      <c r="D19" s="16">
        <v>558.59757834000004</v>
      </c>
      <c r="E19" s="17">
        <v>7.57269E-3</v>
      </c>
      <c r="F19" s="18"/>
      <c r="G19" s="19">
        <v>3437.0709002499998</v>
      </c>
      <c r="H19" s="18"/>
      <c r="I19" s="15">
        <v>14794.993578080001</v>
      </c>
      <c r="J19" s="15">
        <v>15439.984713510001</v>
      </c>
      <c r="K19" s="16">
        <v>644.99113542999999</v>
      </c>
      <c r="L19" s="20">
        <v>4.3595229999999999E-2</v>
      </c>
    </row>
    <row r="20" spans="1:12" ht="15" customHeight="1">
      <c r="A20" s="14" t="s">
        <v>17</v>
      </c>
      <c r="B20" s="15">
        <v>26.160962820000002</v>
      </c>
      <c r="C20" s="15">
        <v>20.648</v>
      </c>
      <c r="D20" s="16">
        <v>-5.5129628200000003</v>
      </c>
      <c r="E20" s="17">
        <v>-0.21073241000000001</v>
      </c>
      <c r="F20" s="18"/>
      <c r="G20" s="19">
        <v>3.5976564099999999</v>
      </c>
      <c r="H20" s="18"/>
      <c r="I20" s="15">
        <v>0.20681801999999999</v>
      </c>
      <c r="J20" s="15">
        <v>9.7792618000000004</v>
      </c>
      <c r="K20" s="16">
        <v>9.5724437800000004</v>
      </c>
      <c r="L20" s="20" t="s">
        <v>46</v>
      </c>
    </row>
    <row r="21" spans="1:12" ht="15" customHeight="1">
      <c r="A21" s="14" t="s">
        <v>47</v>
      </c>
      <c r="B21" s="15">
        <v>32.309646030000003</v>
      </c>
      <c r="C21" s="15">
        <v>28.317</v>
      </c>
      <c r="D21" s="16">
        <v>-3.99264603</v>
      </c>
      <c r="E21" s="17">
        <v>-0.12357443</v>
      </c>
      <c r="F21" s="18"/>
      <c r="G21" s="19">
        <v>0.85775425000000005</v>
      </c>
      <c r="H21" s="18"/>
      <c r="I21" s="15">
        <v>2.1923897999999999</v>
      </c>
      <c r="J21" s="15">
        <v>17.967895720000001</v>
      </c>
      <c r="K21" s="16">
        <v>15.775505920000001</v>
      </c>
      <c r="L21" s="20">
        <v>7.1955753099999997</v>
      </c>
    </row>
    <row r="22" spans="1:12" ht="15" customHeight="1">
      <c r="A22" s="31" t="s">
        <v>32</v>
      </c>
      <c r="B22" s="36">
        <v>22769.714526070002</v>
      </c>
      <c r="C22" s="36">
        <v>24057.585999999999</v>
      </c>
      <c r="D22" s="33">
        <v>1287.8714739300001</v>
      </c>
      <c r="E22" s="39">
        <v>5.6560720000000002E-2</v>
      </c>
      <c r="F22" s="35"/>
      <c r="G22" s="36">
        <v>2101.9760145400001</v>
      </c>
      <c r="H22" s="35"/>
      <c r="I22" s="40">
        <v>4877.9552375499998</v>
      </c>
      <c r="J22" s="40">
        <v>5342.2284312600004</v>
      </c>
      <c r="K22" s="33">
        <v>464.27319370999999</v>
      </c>
      <c r="L22" s="34">
        <v>9.5177830000000005E-2</v>
      </c>
    </row>
    <row r="23" spans="1:12" ht="15" customHeight="1">
      <c r="A23" s="14" t="s">
        <v>15</v>
      </c>
      <c r="B23" s="15">
        <v>9989.9587125399994</v>
      </c>
      <c r="C23" s="15">
        <v>10456.853999999999</v>
      </c>
      <c r="D23" s="16">
        <v>466.89528746000002</v>
      </c>
      <c r="E23" s="17">
        <v>4.6736460000000001E-2</v>
      </c>
      <c r="F23" s="18"/>
      <c r="G23" s="19">
        <v>804.48970084999996</v>
      </c>
      <c r="H23" s="18"/>
      <c r="I23" s="15">
        <v>2288.0851462599999</v>
      </c>
      <c r="J23" s="15">
        <v>2302.6735495900002</v>
      </c>
      <c r="K23" s="16">
        <v>14.58840333</v>
      </c>
      <c r="L23" s="20">
        <v>6.37581E-3</v>
      </c>
    </row>
    <row r="24" spans="1:12" ht="15" customHeight="1">
      <c r="A24" s="14" t="s">
        <v>29</v>
      </c>
      <c r="B24" s="15">
        <v>1452.8993908800001</v>
      </c>
      <c r="C24" s="15">
        <v>1415.693</v>
      </c>
      <c r="D24" s="16">
        <v>-37.206390880000001</v>
      </c>
      <c r="E24" s="17">
        <v>-2.5608369999999998E-2</v>
      </c>
      <c r="F24" s="18"/>
      <c r="G24" s="19">
        <v>0.16676015</v>
      </c>
      <c r="H24" s="18"/>
      <c r="I24" s="15">
        <v>61.243605109999997</v>
      </c>
      <c r="J24" s="15">
        <v>0.72839951999999997</v>
      </c>
      <c r="K24" s="16">
        <v>-60.515205590000001</v>
      </c>
      <c r="L24" s="20">
        <v>-0.98810651999999999</v>
      </c>
    </row>
    <row r="25" spans="1:12" ht="15" customHeight="1">
      <c r="A25" s="14" t="s">
        <v>13</v>
      </c>
      <c r="B25" s="15">
        <v>65.291352979999999</v>
      </c>
      <c r="C25" s="15">
        <v>66.733999999999995</v>
      </c>
      <c r="D25" s="16">
        <v>1.4426470199999999</v>
      </c>
      <c r="E25" s="17">
        <v>2.2095529999999999E-2</v>
      </c>
      <c r="F25" s="18"/>
      <c r="G25" s="19">
        <v>5.4034820000000003</v>
      </c>
      <c r="H25" s="18"/>
      <c r="I25" s="15">
        <v>15.63369718</v>
      </c>
      <c r="J25" s="15">
        <v>15.99453383</v>
      </c>
      <c r="K25" s="16">
        <v>0.36083664999999998</v>
      </c>
      <c r="L25" s="20">
        <v>2.3080699999999999E-2</v>
      </c>
    </row>
    <row r="26" spans="1:12" ht="15" customHeight="1">
      <c r="A26" s="14" t="s">
        <v>48</v>
      </c>
      <c r="B26" s="15">
        <v>2105.2159074400001</v>
      </c>
      <c r="C26" s="15">
        <v>2074.0709999999999</v>
      </c>
      <c r="D26" s="16">
        <v>-31.144907440000001</v>
      </c>
      <c r="E26" s="17">
        <v>-1.4794160000000001E-2</v>
      </c>
      <c r="F26" s="18"/>
      <c r="G26" s="19">
        <v>159.09245207999999</v>
      </c>
      <c r="H26" s="18"/>
      <c r="I26" s="15">
        <v>537.13922931000002</v>
      </c>
      <c r="J26" s="15">
        <v>507.98097569999999</v>
      </c>
      <c r="K26" s="16">
        <v>-29.158253609999999</v>
      </c>
      <c r="L26" s="20">
        <v>-5.4284350000000002E-2</v>
      </c>
    </row>
    <row r="27" spans="1:12" ht="15" customHeight="1">
      <c r="A27" s="14" t="s">
        <v>49</v>
      </c>
      <c r="B27" s="15">
        <v>68.37702779</v>
      </c>
      <c r="C27" s="15">
        <v>562.79</v>
      </c>
      <c r="D27" s="16">
        <v>494.41297221000002</v>
      </c>
      <c r="E27" s="17">
        <v>7.23068826</v>
      </c>
      <c r="F27" s="18"/>
      <c r="G27" s="19">
        <v>512.34449959999995</v>
      </c>
      <c r="H27" s="18"/>
      <c r="I27" s="15">
        <v>19.656345259999998</v>
      </c>
      <c r="J27" s="15">
        <v>512.42127860000005</v>
      </c>
      <c r="K27" s="16">
        <v>492.76493334000003</v>
      </c>
      <c r="L27" s="20" t="s">
        <v>46</v>
      </c>
    </row>
    <row r="28" spans="1:12" ht="15" customHeight="1">
      <c r="A28" s="14" t="s">
        <v>28</v>
      </c>
      <c r="B28" s="15">
        <v>9087.9721344400004</v>
      </c>
      <c r="C28" s="15">
        <v>9481.4439999999995</v>
      </c>
      <c r="D28" s="16">
        <v>393.47186556000003</v>
      </c>
      <c r="E28" s="17">
        <v>4.3295889999999997E-2</v>
      </c>
      <c r="F28" s="18"/>
      <c r="G28" s="19">
        <v>620.47911985999997</v>
      </c>
      <c r="H28" s="18"/>
      <c r="I28" s="15">
        <v>1956.19721443</v>
      </c>
      <c r="J28" s="15">
        <v>2002.4296940199999</v>
      </c>
      <c r="K28" s="16">
        <v>46.232479589999997</v>
      </c>
      <c r="L28" s="20">
        <v>2.3633850000000001E-2</v>
      </c>
    </row>
    <row r="29" spans="1:12" ht="15" customHeight="1">
      <c r="A29" s="31" t="s">
        <v>33</v>
      </c>
      <c r="B29" s="36">
        <v>98.309893959999997</v>
      </c>
      <c r="C29" s="36">
        <v>93.445999999999998</v>
      </c>
      <c r="D29" s="33">
        <v>-4.8638939600000004</v>
      </c>
      <c r="E29" s="39">
        <v>-4.9475119999999997E-2</v>
      </c>
      <c r="F29" s="35"/>
      <c r="G29" s="36">
        <v>7.3249473299999996</v>
      </c>
      <c r="H29" s="35"/>
      <c r="I29" s="40">
        <v>20.181877010000001</v>
      </c>
      <c r="J29" s="40">
        <v>19.326180180000001</v>
      </c>
      <c r="K29" s="33">
        <v>-0.85569682999999996</v>
      </c>
      <c r="L29" s="34">
        <v>-4.2399270000000003E-2</v>
      </c>
    </row>
    <row r="30" spans="1:12" ht="15" customHeight="1">
      <c r="A30" s="14" t="s">
        <v>20</v>
      </c>
      <c r="B30" s="15">
        <v>86.791261669999997</v>
      </c>
      <c r="C30" s="15">
        <v>79.781999999999996</v>
      </c>
      <c r="D30" s="16">
        <v>-7.0092616699999999</v>
      </c>
      <c r="E30" s="17">
        <v>-8.0759990000000004E-2</v>
      </c>
      <c r="F30" s="18"/>
      <c r="G30" s="19">
        <v>6.1890583799999996</v>
      </c>
      <c r="H30" s="18"/>
      <c r="I30" s="15">
        <v>17.76550846</v>
      </c>
      <c r="J30" s="15">
        <v>17.079812449999999</v>
      </c>
      <c r="K30" s="16">
        <v>-0.68569601000000002</v>
      </c>
      <c r="L30" s="20">
        <v>-3.8597039999999999E-2</v>
      </c>
    </row>
    <row r="31" spans="1:12" ht="15" customHeight="1">
      <c r="A31" s="14" t="s">
        <v>21</v>
      </c>
      <c r="B31" s="15">
        <v>5.5241093399999999</v>
      </c>
      <c r="C31" s="15">
        <v>6.4349999999999996</v>
      </c>
      <c r="D31" s="16">
        <v>0.91089065999999996</v>
      </c>
      <c r="E31" s="17">
        <v>0.16489366999999999</v>
      </c>
      <c r="F31" s="18"/>
      <c r="G31" s="19">
        <v>0.82324931000000001</v>
      </c>
      <c r="H31" s="18"/>
      <c r="I31" s="15">
        <v>1.3517502100000001</v>
      </c>
      <c r="J31" s="15">
        <v>1.3104626699999999</v>
      </c>
      <c r="K31" s="16">
        <v>-4.1287539999999998E-2</v>
      </c>
      <c r="L31" s="20">
        <v>-3.054376E-2</v>
      </c>
    </row>
    <row r="32" spans="1:12" ht="15" customHeight="1">
      <c r="A32" s="14" t="s">
        <v>50</v>
      </c>
      <c r="B32" s="15">
        <v>4.7746102800000001</v>
      </c>
      <c r="C32" s="15">
        <v>6.2190000000000003</v>
      </c>
      <c r="D32" s="16">
        <v>1.44438972</v>
      </c>
      <c r="E32" s="17">
        <v>0.30251467999999998</v>
      </c>
      <c r="F32" s="18"/>
      <c r="G32" s="19">
        <v>0.31263964</v>
      </c>
      <c r="H32" s="18"/>
      <c r="I32" s="15">
        <v>1.0076308700000001</v>
      </c>
      <c r="J32" s="15">
        <v>0.90195628000000005</v>
      </c>
      <c r="K32" s="16">
        <v>-0.10567459</v>
      </c>
      <c r="L32" s="20">
        <v>-0.10487431</v>
      </c>
    </row>
    <row r="33" spans="1:12" ht="15" customHeight="1">
      <c r="A33" s="14" t="s">
        <v>51</v>
      </c>
      <c r="B33" s="15">
        <v>1.1724731100000001</v>
      </c>
      <c r="C33" s="15">
        <v>1.002</v>
      </c>
      <c r="D33" s="16">
        <v>-0.17047311000000001</v>
      </c>
      <c r="E33" s="17">
        <v>-0.14539618000000001</v>
      </c>
      <c r="F33" s="18"/>
      <c r="G33" s="19">
        <v>0</v>
      </c>
      <c r="H33" s="18"/>
      <c r="I33" s="15">
        <v>5.6987469999999998E-2</v>
      </c>
      <c r="J33" s="15">
        <v>3.3948779999999998E-2</v>
      </c>
      <c r="K33" s="16">
        <v>-2.3038690000000001E-2</v>
      </c>
      <c r="L33" s="20" t="s">
        <v>46</v>
      </c>
    </row>
    <row r="34" spans="1:12" ht="15" customHeight="1">
      <c r="A34" s="14" t="s">
        <v>52</v>
      </c>
      <c r="B34" s="15">
        <v>4.7439559999999999E-2</v>
      </c>
      <c r="C34" s="15">
        <v>8.0000000000000002E-3</v>
      </c>
      <c r="D34" s="16">
        <v>-3.9439559999999999E-2</v>
      </c>
      <c r="E34" s="17" t="s">
        <v>46</v>
      </c>
      <c r="F34" s="18"/>
      <c r="G34" s="19">
        <v>0</v>
      </c>
      <c r="H34" s="18"/>
      <c r="I34" s="15">
        <v>0</v>
      </c>
      <c r="J34" s="15">
        <v>0</v>
      </c>
      <c r="K34" s="16">
        <v>0</v>
      </c>
      <c r="L34" s="20" t="s">
        <v>46</v>
      </c>
    </row>
    <row r="35" spans="1:12" ht="15" customHeight="1">
      <c r="A35" s="31" t="s">
        <v>34</v>
      </c>
      <c r="B35" s="36">
        <v>4921.0567079900002</v>
      </c>
      <c r="C35" s="36">
        <v>4902.0860000000002</v>
      </c>
      <c r="D35" s="33">
        <v>-18.970707990000001</v>
      </c>
      <c r="E35" s="39">
        <v>-3.8550099999999999E-3</v>
      </c>
      <c r="F35" s="35"/>
      <c r="G35" s="36">
        <v>206.16764402000001</v>
      </c>
      <c r="H35" s="35"/>
      <c r="I35" s="40">
        <v>600.26974174999998</v>
      </c>
      <c r="J35" s="40">
        <v>707.76081641999997</v>
      </c>
      <c r="K35" s="33">
        <v>107.49107467</v>
      </c>
      <c r="L35" s="34">
        <v>0.17907128999999999</v>
      </c>
    </row>
    <row r="36" spans="1:12" ht="15" customHeight="1">
      <c r="A36" s="14" t="s">
        <v>27</v>
      </c>
      <c r="B36" s="15">
        <v>1319.1043632200001</v>
      </c>
      <c r="C36" s="15">
        <v>1266.5340000000001</v>
      </c>
      <c r="D36" s="16">
        <v>-52.570363219999997</v>
      </c>
      <c r="E36" s="17">
        <v>-3.9853069999999997E-2</v>
      </c>
      <c r="F36" s="18"/>
      <c r="G36" s="19">
        <v>2.2174680000000002</v>
      </c>
      <c r="H36" s="41"/>
      <c r="I36" s="15">
        <v>18.56006554</v>
      </c>
      <c r="J36" s="15">
        <v>12.559606949999999</v>
      </c>
      <c r="K36" s="16">
        <v>-6.00045859</v>
      </c>
      <c r="L36" s="20">
        <v>-0.32329943</v>
      </c>
    </row>
    <row r="37" spans="1:12" ht="15" customHeight="1">
      <c r="A37" s="14" t="s">
        <v>16</v>
      </c>
      <c r="B37" s="15">
        <v>1160.10311325</v>
      </c>
      <c r="C37" s="15">
        <v>1269.45</v>
      </c>
      <c r="D37" s="16">
        <v>109.34688675</v>
      </c>
      <c r="E37" s="17">
        <v>9.4256179999999995E-2</v>
      </c>
      <c r="F37" s="18"/>
      <c r="G37" s="19">
        <v>30.440724339999999</v>
      </c>
      <c r="H37" s="41"/>
      <c r="I37" s="15">
        <v>96.470618900000005</v>
      </c>
      <c r="J37" s="15">
        <v>100.74071223999999</v>
      </c>
      <c r="K37" s="16">
        <v>4.2700933399999998</v>
      </c>
      <c r="L37" s="20">
        <v>4.4263150000000001E-2</v>
      </c>
    </row>
    <row r="38" spans="1:12" ht="15" customHeight="1">
      <c r="A38" s="14" t="s">
        <v>53</v>
      </c>
      <c r="B38" s="15">
        <v>480.03382061999997</v>
      </c>
      <c r="C38" s="15">
        <v>468.858</v>
      </c>
      <c r="D38" s="16">
        <v>-11.17582062</v>
      </c>
      <c r="E38" s="17">
        <v>-2.3281320000000001E-2</v>
      </c>
      <c r="F38" s="18"/>
      <c r="G38" s="19">
        <v>29.694362170000002</v>
      </c>
      <c r="H38" s="41"/>
      <c r="I38" s="15">
        <v>46.065493070000002</v>
      </c>
      <c r="J38" s="15">
        <v>61.528313920000002</v>
      </c>
      <c r="K38" s="16">
        <v>15.46282085</v>
      </c>
      <c r="L38" s="20">
        <v>0.33567036</v>
      </c>
    </row>
    <row r="39" spans="1:12" ht="15" customHeight="1">
      <c r="A39" s="14" t="s">
        <v>22</v>
      </c>
      <c r="B39" s="15">
        <v>288.63005575</v>
      </c>
      <c r="C39" s="15">
        <v>404.97199999999998</v>
      </c>
      <c r="D39" s="16">
        <v>116.34194425</v>
      </c>
      <c r="E39" s="17">
        <v>0.40308326</v>
      </c>
      <c r="F39" s="18"/>
      <c r="G39" s="19">
        <v>16.32524179</v>
      </c>
      <c r="H39" s="41"/>
      <c r="I39" s="15">
        <v>51.395985549999999</v>
      </c>
      <c r="J39" s="15">
        <v>31.88605918</v>
      </c>
      <c r="K39" s="16">
        <v>-19.509926369999999</v>
      </c>
      <c r="L39" s="20">
        <v>-0.3796002</v>
      </c>
    </row>
    <row r="40" spans="1:12" ht="15" customHeight="1">
      <c r="A40" s="14" t="s">
        <v>54</v>
      </c>
      <c r="B40" s="15">
        <v>922.62831271000005</v>
      </c>
      <c r="C40" s="15">
        <v>938.64700000000005</v>
      </c>
      <c r="D40" s="16">
        <v>16.018687289999999</v>
      </c>
      <c r="E40" s="17">
        <v>1.7362019999999999E-2</v>
      </c>
      <c r="F40" s="18"/>
      <c r="G40" s="19">
        <v>94.829186500000006</v>
      </c>
      <c r="H40" s="41"/>
      <c r="I40" s="15">
        <v>222.80902266000001</v>
      </c>
      <c r="J40" s="15">
        <v>236.57850997</v>
      </c>
      <c r="K40" s="16">
        <v>13.769487310000001</v>
      </c>
      <c r="L40" s="20">
        <v>6.1799510000000002E-2</v>
      </c>
    </row>
    <row r="41" spans="1:12" ht="15" customHeight="1">
      <c r="A41" s="14" t="s">
        <v>55</v>
      </c>
      <c r="B41" s="15">
        <v>745.63416370000004</v>
      </c>
      <c r="C41" s="15">
        <v>553.62</v>
      </c>
      <c r="D41" s="16">
        <v>-192.01416370000001</v>
      </c>
      <c r="E41" s="17">
        <v>-0.25751793000000001</v>
      </c>
      <c r="F41" s="18"/>
      <c r="G41" s="19">
        <v>32.660661220000001</v>
      </c>
      <c r="H41" s="41"/>
      <c r="I41" s="15">
        <v>164.96855603</v>
      </c>
      <c r="J41" s="15">
        <v>264.46761415999998</v>
      </c>
      <c r="K41" s="16">
        <v>99.499058129999995</v>
      </c>
      <c r="L41" s="20">
        <v>0.60313952999999998</v>
      </c>
    </row>
    <row r="42" spans="1:12" ht="15" customHeight="1">
      <c r="A42" s="14" t="s">
        <v>56</v>
      </c>
      <c r="B42" s="15">
        <v>4.9228787399999998</v>
      </c>
      <c r="C42" s="15">
        <v>5.0000000000000001E-3</v>
      </c>
      <c r="D42" s="16">
        <v>-4.9178787399999999</v>
      </c>
      <c r="E42" s="17" t="s">
        <v>46</v>
      </c>
      <c r="F42" s="18"/>
      <c r="G42" s="19">
        <v>0</v>
      </c>
      <c r="H42" s="41"/>
      <c r="I42" s="15">
        <v>0</v>
      </c>
      <c r="J42" s="15">
        <v>0</v>
      </c>
      <c r="K42" s="16">
        <v>0</v>
      </c>
      <c r="L42" s="20" t="s">
        <v>46</v>
      </c>
    </row>
    <row r="43" spans="1:12" ht="15" customHeight="1">
      <c r="A43" s="31" t="s">
        <v>35</v>
      </c>
      <c r="B43" s="36">
        <v>3634.4455714999999</v>
      </c>
      <c r="C43" s="36">
        <v>2258.4780000000001</v>
      </c>
      <c r="D43" s="33">
        <v>-1375.9675715000001</v>
      </c>
      <c r="E43" s="39">
        <v>-0.37859078000000002</v>
      </c>
      <c r="F43" s="35"/>
      <c r="G43" s="36">
        <v>26.91199245</v>
      </c>
      <c r="H43" s="35"/>
      <c r="I43" s="40">
        <v>968.77036974999999</v>
      </c>
      <c r="J43" s="40">
        <v>1074.83839687</v>
      </c>
      <c r="K43" s="33">
        <v>106.06802712</v>
      </c>
      <c r="L43" s="34">
        <v>0.10948727</v>
      </c>
    </row>
    <row r="44" spans="1:12" ht="15" customHeight="1">
      <c r="A44" s="14" t="s">
        <v>26</v>
      </c>
      <c r="B44" s="15">
        <v>3634.4455714999999</v>
      </c>
      <c r="C44" s="15">
        <v>2258.4780000000001</v>
      </c>
      <c r="D44" s="16">
        <v>-1375.9675715000001</v>
      </c>
      <c r="E44" s="17">
        <v>-0.37859078000000002</v>
      </c>
      <c r="F44" s="18"/>
      <c r="G44" s="19">
        <v>26.91199245</v>
      </c>
      <c r="H44" s="41"/>
      <c r="I44" s="15">
        <v>968.77036974999999</v>
      </c>
      <c r="J44" s="15">
        <v>1074.83839687</v>
      </c>
      <c r="K44" s="42">
        <v>106.06802712</v>
      </c>
      <c r="L44" s="20">
        <v>0.10948727</v>
      </c>
    </row>
    <row r="45" spans="1:12" ht="15" customHeight="1">
      <c r="A45" s="59" t="s">
        <v>14</v>
      </c>
      <c r="B45" s="43">
        <v>0</v>
      </c>
      <c r="C45" s="43">
        <v>0</v>
      </c>
      <c r="D45" s="44">
        <v>0</v>
      </c>
      <c r="E45" s="45" t="s">
        <v>46</v>
      </c>
      <c r="F45" s="46"/>
      <c r="G45" s="47">
        <v>0</v>
      </c>
      <c r="H45" s="46"/>
      <c r="I45" s="43">
        <v>0</v>
      </c>
      <c r="J45" s="43">
        <v>0</v>
      </c>
      <c r="K45" s="48">
        <v>0</v>
      </c>
      <c r="L45" s="49" t="s">
        <v>46</v>
      </c>
    </row>
    <row r="46" spans="1:12" ht="15" customHeight="1">
      <c r="A46" s="62" t="s">
        <v>57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</row>
  </sheetData>
  <mergeCells count="6">
    <mergeCell ref="A2:A4"/>
    <mergeCell ref="B2:E2"/>
    <mergeCell ref="I2:L2"/>
    <mergeCell ref="D3:E3"/>
    <mergeCell ref="I3:J3"/>
    <mergeCell ref="K3:L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7443F-A555-490D-BEC0-B3D69DC83045}">
  <dimension ref="A1:O72"/>
  <sheetViews>
    <sheetView showGridLines="0" workbookViewId="0"/>
  </sheetViews>
  <sheetFormatPr baseColWidth="10" defaultRowHeight="15.75"/>
  <cols>
    <col min="1" max="3" width="1.625" customWidth="1"/>
    <col min="4" max="4" width="44.875" customWidth="1"/>
    <col min="5" max="8" width="8.375" customWidth="1"/>
    <col min="9" max="9" width="2" customWidth="1"/>
    <col min="10" max="10" width="8.375" customWidth="1"/>
    <col min="11" max="11" width="2" customWidth="1"/>
    <col min="12" max="15" width="8.375" customWidth="1"/>
  </cols>
  <sheetData>
    <row r="1" spans="1:15">
      <c r="A1" s="30" t="s">
        <v>393</v>
      </c>
    </row>
    <row r="2" spans="1:15" ht="15" customHeight="1">
      <c r="A2" s="393" t="s">
        <v>58</v>
      </c>
      <c r="B2" s="393"/>
      <c r="C2" s="393"/>
      <c r="D2" s="393"/>
      <c r="E2" s="396" t="s">
        <v>6</v>
      </c>
      <c r="F2" s="396"/>
      <c r="G2" s="396"/>
      <c r="H2" s="396"/>
      <c r="I2" s="1"/>
      <c r="J2" s="28" t="s">
        <v>7</v>
      </c>
      <c r="K2" s="1"/>
      <c r="L2" s="396" t="s">
        <v>8</v>
      </c>
      <c r="M2" s="396"/>
      <c r="N2" s="396"/>
      <c r="O2" s="396"/>
    </row>
    <row r="3" spans="1:15" ht="15" customHeight="1">
      <c r="A3" s="394"/>
      <c r="B3" s="394"/>
      <c r="C3" s="394"/>
      <c r="D3" s="394"/>
      <c r="E3" s="1" t="s">
        <v>9</v>
      </c>
      <c r="F3" s="1" t="s">
        <v>10</v>
      </c>
      <c r="G3" s="397" t="s">
        <v>0</v>
      </c>
      <c r="H3" s="397"/>
      <c r="I3" s="2"/>
      <c r="J3" s="2" t="s">
        <v>11</v>
      </c>
      <c r="K3" s="2"/>
      <c r="L3" s="398" t="s">
        <v>12</v>
      </c>
      <c r="M3" s="398"/>
      <c r="N3" s="399" t="s">
        <v>0</v>
      </c>
      <c r="O3" s="399"/>
    </row>
    <row r="4" spans="1:15" ht="15" customHeight="1">
      <c r="A4" s="395"/>
      <c r="B4" s="395"/>
      <c r="C4" s="395"/>
      <c r="D4" s="395"/>
      <c r="E4" s="4">
        <v>2025</v>
      </c>
      <c r="F4" s="4">
        <v>2026</v>
      </c>
      <c r="G4" s="5" t="s">
        <v>1</v>
      </c>
      <c r="H4" s="5" t="s">
        <v>2</v>
      </c>
      <c r="I4" s="4"/>
      <c r="J4" s="6">
        <v>2026</v>
      </c>
      <c r="K4" s="6"/>
      <c r="L4" s="4">
        <v>2025</v>
      </c>
      <c r="M4" s="4">
        <v>2026</v>
      </c>
      <c r="N4" s="5" t="s">
        <v>1</v>
      </c>
      <c r="O4" s="5" t="s">
        <v>2</v>
      </c>
    </row>
    <row r="5" spans="1:15" ht="15" customHeight="1">
      <c r="A5" s="63" t="s">
        <v>107</v>
      </c>
      <c r="B5" s="63"/>
      <c r="C5" s="63"/>
      <c r="D5" s="63"/>
      <c r="E5" s="64">
        <v>119736.65629906001</v>
      </c>
      <c r="F5" s="64">
        <v>122144</v>
      </c>
      <c r="G5" s="65">
        <v>2407.34370094</v>
      </c>
      <c r="H5" s="66">
        <v>2.0105319999999999E-2</v>
      </c>
      <c r="I5" s="67"/>
      <c r="J5" s="64">
        <v>6667.1033587100001</v>
      </c>
      <c r="K5" s="68"/>
      <c r="L5" s="64">
        <v>25921.380224550001</v>
      </c>
      <c r="M5" s="64">
        <v>27537.641183759999</v>
      </c>
      <c r="N5" s="65">
        <v>1616.26095921</v>
      </c>
      <c r="O5" s="66">
        <v>6.235243E-2</v>
      </c>
    </row>
    <row r="6" spans="1:15" ht="15" customHeight="1">
      <c r="A6" s="92"/>
      <c r="B6" s="92" t="s">
        <v>108</v>
      </c>
      <c r="C6" s="93"/>
      <c r="D6" s="92"/>
      <c r="E6" s="94">
        <v>18.778592710000002</v>
      </c>
      <c r="F6" s="94">
        <v>0</v>
      </c>
      <c r="G6" s="95">
        <v>-18.778592710000002</v>
      </c>
      <c r="H6" s="96" t="s">
        <v>46</v>
      </c>
      <c r="I6" s="18"/>
      <c r="J6" s="47">
        <v>188.99791564</v>
      </c>
      <c r="K6" s="18"/>
      <c r="L6" s="94">
        <v>252.03412184999999</v>
      </c>
      <c r="M6" s="94">
        <v>548.62625880999997</v>
      </c>
      <c r="N6" s="95">
        <v>296.59213696</v>
      </c>
      <c r="O6" s="96">
        <v>1.17679358</v>
      </c>
    </row>
    <row r="7" spans="1:15" ht="15" customHeight="1">
      <c r="A7" s="97" t="s">
        <v>109</v>
      </c>
      <c r="B7" s="97"/>
      <c r="C7" s="63"/>
      <c r="D7" s="97"/>
      <c r="E7" s="64">
        <v>119717.87770635</v>
      </c>
      <c r="F7" s="64">
        <v>122144</v>
      </c>
      <c r="G7" s="65">
        <v>2426.1222936499998</v>
      </c>
      <c r="H7" s="66">
        <v>2.0265330000000002E-2</v>
      </c>
      <c r="I7" s="67"/>
      <c r="J7" s="64">
        <v>6478.1054430699996</v>
      </c>
      <c r="K7" s="68"/>
      <c r="L7" s="64">
        <v>25669.346102700001</v>
      </c>
      <c r="M7" s="64">
        <v>26989.014924949999</v>
      </c>
      <c r="N7" s="65">
        <v>1319.6688222499999</v>
      </c>
      <c r="O7" s="66">
        <v>5.1410299999999999E-2</v>
      </c>
    </row>
    <row r="8" spans="1:15" ht="3" customHeight="1">
      <c r="A8" s="98"/>
      <c r="B8" s="98"/>
      <c r="C8" s="98"/>
      <c r="D8" s="98"/>
      <c r="E8" s="99"/>
      <c r="F8" s="99"/>
      <c r="G8" s="100"/>
      <c r="H8" s="101"/>
      <c r="I8" s="67"/>
      <c r="J8" s="99"/>
      <c r="K8" s="68"/>
      <c r="L8" s="99"/>
      <c r="M8" s="99"/>
      <c r="N8" s="100"/>
      <c r="O8" s="101"/>
    </row>
    <row r="9" spans="1:15" ht="15" customHeight="1">
      <c r="A9" s="98"/>
      <c r="B9" s="69" t="s">
        <v>110</v>
      </c>
      <c r="C9" s="102"/>
      <c r="D9" s="69"/>
      <c r="E9" s="71">
        <v>118301.2910771</v>
      </c>
      <c r="F9" s="71">
        <v>120500</v>
      </c>
      <c r="G9" s="72">
        <v>2198.7089228999998</v>
      </c>
      <c r="H9" s="103">
        <v>1.8585669999999999E-2</v>
      </c>
      <c r="I9" s="104"/>
      <c r="J9" s="71">
        <v>6460.2955724200001</v>
      </c>
      <c r="K9" s="105"/>
      <c r="L9" s="71">
        <v>25394.30522441</v>
      </c>
      <c r="M9" s="71">
        <v>26600.593990000001</v>
      </c>
      <c r="N9" s="72">
        <v>1206.2887655899999</v>
      </c>
      <c r="O9" s="103">
        <v>4.7502330000000002E-2</v>
      </c>
    </row>
    <row r="10" spans="1:15" ht="15" customHeight="1">
      <c r="A10" s="106"/>
      <c r="B10" s="107"/>
      <c r="C10" s="69" t="s">
        <v>111</v>
      </c>
      <c r="D10" s="108"/>
      <c r="E10" s="70">
        <v>62459.64614705</v>
      </c>
      <c r="F10" s="70">
        <v>62492.1</v>
      </c>
      <c r="G10" s="72">
        <v>32.453852949999998</v>
      </c>
      <c r="H10" s="109">
        <v>5.1960000000000005E-4</v>
      </c>
      <c r="I10" s="74"/>
      <c r="J10" s="71">
        <v>1734.8133260100001</v>
      </c>
      <c r="K10" s="75"/>
      <c r="L10" s="70">
        <v>11584.600219759999</v>
      </c>
      <c r="M10" s="70">
        <v>12056.59643711</v>
      </c>
      <c r="N10" s="72">
        <v>471.99621734999999</v>
      </c>
      <c r="O10" s="109">
        <v>4.0743420000000002E-2</v>
      </c>
    </row>
    <row r="11" spans="1:15" ht="15" customHeight="1">
      <c r="A11" s="110"/>
      <c r="B11" s="110"/>
      <c r="C11" s="110"/>
      <c r="D11" s="110" t="s">
        <v>112</v>
      </c>
      <c r="E11" s="79">
        <v>5094.8713536400001</v>
      </c>
      <c r="F11" s="79">
        <v>4600</v>
      </c>
      <c r="G11" s="80">
        <v>-494.87135364</v>
      </c>
      <c r="H11" s="81">
        <v>-9.713128E-2</v>
      </c>
      <c r="I11" s="82"/>
      <c r="J11" s="79">
        <v>-1524.5349016</v>
      </c>
      <c r="K11" s="83"/>
      <c r="L11" s="79">
        <v>-360.83343301999997</v>
      </c>
      <c r="M11" s="79">
        <v>-282.20992766000001</v>
      </c>
      <c r="N11" s="80">
        <v>78.623505359999996</v>
      </c>
      <c r="O11" s="81">
        <v>-0.21789417999999999</v>
      </c>
    </row>
    <row r="12" spans="1:15" ht="15" customHeight="1">
      <c r="A12" s="110"/>
      <c r="B12" s="110"/>
      <c r="C12" s="110"/>
      <c r="D12" s="110" t="s">
        <v>113</v>
      </c>
      <c r="E12" s="79">
        <v>37832.618316380001</v>
      </c>
      <c r="F12" s="79">
        <v>38900</v>
      </c>
      <c r="G12" s="80">
        <v>1067.3816836200001</v>
      </c>
      <c r="H12" s="81">
        <v>2.821326E-2</v>
      </c>
      <c r="I12" s="82"/>
      <c r="J12" s="79">
        <v>2989.9413160300001</v>
      </c>
      <c r="K12" s="83"/>
      <c r="L12" s="79">
        <v>8785.3474011599992</v>
      </c>
      <c r="M12" s="79">
        <v>9129.1445797300003</v>
      </c>
      <c r="N12" s="80">
        <v>343.79717857000003</v>
      </c>
      <c r="O12" s="81">
        <v>3.9133019999999998E-2</v>
      </c>
    </row>
    <row r="13" spans="1:15" ht="15" customHeight="1">
      <c r="A13" s="110"/>
      <c r="B13" s="110"/>
      <c r="C13" s="110"/>
      <c r="D13" s="110" t="s">
        <v>114</v>
      </c>
      <c r="E13" s="79">
        <v>6705.9495862599997</v>
      </c>
      <c r="F13" s="111">
        <v>5700</v>
      </c>
      <c r="G13" s="80">
        <v>-1005.94958626</v>
      </c>
      <c r="H13" s="81">
        <v>-0.15000852000000001</v>
      </c>
      <c r="I13" s="82"/>
      <c r="J13" s="79">
        <v>452.12641923000001</v>
      </c>
      <c r="K13" s="83"/>
      <c r="L13" s="79">
        <v>957.61617025999999</v>
      </c>
      <c r="M13" s="79">
        <v>1087.27260856</v>
      </c>
      <c r="N13" s="80">
        <v>129.65643829999999</v>
      </c>
      <c r="O13" s="81">
        <v>0.13539499999999999</v>
      </c>
    </row>
    <row r="14" spans="1:15" ht="15" customHeight="1">
      <c r="A14" s="110"/>
      <c r="B14" s="110"/>
      <c r="C14" s="110"/>
      <c r="D14" s="112" t="s">
        <v>115</v>
      </c>
      <c r="E14" s="111">
        <v>3738.8542165399999</v>
      </c>
      <c r="F14" s="111">
        <v>0</v>
      </c>
      <c r="G14" s="113">
        <v>-3738.8542165399999</v>
      </c>
      <c r="H14" s="114" t="s">
        <v>46</v>
      </c>
      <c r="I14" s="115"/>
      <c r="J14" s="111">
        <v>125.0657657</v>
      </c>
      <c r="K14" s="116"/>
      <c r="L14" s="111">
        <v>441.95680498000002</v>
      </c>
      <c r="M14" s="111">
        <v>369.32365964000002</v>
      </c>
      <c r="N14" s="113">
        <v>-72.633145339999999</v>
      </c>
      <c r="O14" s="114">
        <v>-0.16434444000000001</v>
      </c>
    </row>
    <row r="15" spans="1:15" ht="15" customHeight="1">
      <c r="A15" s="110"/>
      <c r="B15" s="110"/>
      <c r="C15" s="110"/>
      <c r="D15" s="112" t="s">
        <v>116</v>
      </c>
      <c r="E15" s="111">
        <v>2967.0953697199998</v>
      </c>
      <c r="F15" s="111">
        <v>0</v>
      </c>
      <c r="G15" s="113">
        <v>-2967.0953697199998</v>
      </c>
      <c r="H15" s="114" t="s">
        <v>46</v>
      </c>
      <c r="I15" s="115"/>
      <c r="J15" s="111">
        <v>327.06065353000002</v>
      </c>
      <c r="K15" s="116"/>
      <c r="L15" s="111">
        <v>515.65936527999997</v>
      </c>
      <c r="M15" s="111">
        <v>717.94894892000002</v>
      </c>
      <c r="N15" s="113">
        <v>202.28958363999999</v>
      </c>
      <c r="O15" s="114">
        <v>0.39229304999999998</v>
      </c>
    </row>
    <row r="16" spans="1:15" ht="15" customHeight="1">
      <c r="A16" s="110"/>
      <c r="B16" s="110"/>
      <c r="C16" s="110"/>
      <c r="D16" s="110" t="s">
        <v>117</v>
      </c>
      <c r="E16" s="79">
        <v>11859.73174134</v>
      </c>
      <c r="F16" s="79">
        <v>12500</v>
      </c>
      <c r="G16" s="80">
        <v>640.26825866000001</v>
      </c>
      <c r="H16" s="81">
        <v>5.3986739999999998E-2</v>
      </c>
      <c r="I16" s="82"/>
      <c r="J16" s="79">
        <v>-187.65925601999999</v>
      </c>
      <c r="K16" s="83"/>
      <c r="L16" s="79">
        <v>2134.99335733</v>
      </c>
      <c r="M16" s="79">
        <v>1938.7667706</v>
      </c>
      <c r="N16" s="80">
        <v>-196.22658673000001</v>
      </c>
      <c r="O16" s="81">
        <v>-9.1909690000000002E-2</v>
      </c>
    </row>
    <row r="17" spans="1:15" ht="15" customHeight="1">
      <c r="A17" s="110"/>
      <c r="B17" s="110"/>
      <c r="C17" s="110"/>
      <c r="D17" s="110" t="s">
        <v>118</v>
      </c>
      <c r="E17" s="79">
        <v>367.30446840000002</v>
      </c>
      <c r="F17" s="79">
        <v>200</v>
      </c>
      <c r="G17" s="80">
        <v>-167.30446839999999</v>
      </c>
      <c r="H17" s="81">
        <v>-0.45549260000000003</v>
      </c>
      <c r="I17" s="82"/>
      <c r="J17" s="79">
        <v>3.1523694299999998</v>
      </c>
      <c r="K17" s="83"/>
      <c r="L17" s="79">
        <v>2.47849773</v>
      </c>
      <c r="M17" s="79">
        <v>5.4240186799999996</v>
      </c>
      <c r="N17" s="80">
        <v>2.9455209500000001</v>
      </c>
      <c r="O17" s="81">
        <v>1.1884299599999999</v>
      </c>
    </row>
    <row r="18" spans="1:15" ht="15" customHeight="1">
      <c r="A18" s="110"/>
      <c r="B18" s="110"/>
      <c r="C18" s="110"/>
      <c r="D18" s="110" t="s">
        <v>119</v>
      </c>
      <c r="E18" s="79">
        <v>54.377352590000001</v>
      </c>
      <c r="F18" s="79">
        <v>40</v>
      </c>
      <c r="G18" s="80">
        <v>-14.377352589999999</v>
      </c>
      <c r="H18" s="81">
        <v>-0.26439963999999999</v>
      </c>
      <c r="I18" s="82"/>
      <c r="J18" s="79">
        <v>0.80952725999999997</v>
      </c>
      <c r="K18" s="83"/>
      <c r="L18" s="79">
        <v>20.337344170000001</v>
      </c>
      <c r="M18" s="79">
        <v>43.622267739999998</v>
      </c>
      <c r="N18" s="80">
        <v>23.28492357</v>
      </c>
      <c r="O18" s="81">
        <v>1.1449343299999999</v>
      </c>
    </row>
    <row r="19" spans="1:15" ht="15" customHeight="1">
      <c r="A19" s="110"/>
      <c r="B19" s="110"/>
      <c r="C19" s="110"/>
      <c r="D19" s="110" t="s">
        <v>120</v>
      </c>
      <c r="E19" s="79">
        <v>-3.9611799999999999E-3</v>
      </c>
      <c r="F19" s="79">
        <v>0.1</v>
      </c>
      <c r="G19" s="80">
        <v>0.10396118</v>
      </c>
      <c r="H19" s="81" t="s">
        <v>46</v>
      </c>
      <c r="I19" s="82"/>
      <c r="J19" s="79">
        <v>4.3719000000000001E-4</v>
      </c>
      <c r="K19" s="83"/>
      <c r="L19" s="79">
        <v>-3.7583E-3</v>
      </c>
      <c r="M19" s="79">
        <v>1.1973999999999999E-3</v>
      </c>
      <c r="N19" s="80">
        <v>4.9557000000000004E-3</v>
      </c>
      <c r="O19" s="81" t="s">
        <v>46</v>
      </c>
    </row>
    <row r="20" spans="1:15" ht="15" customHeight="1">
      <c r="A20" s="110"/>
      <c r="B20" s="110"/>
      <c r="C20" s="110"/>
      <c r="D20" s="110" t="s">
        <v>121</v>
      </c>
      <c r="E20" s="79">
        <v>0</v>
      </c>
      <c r="F20" s="79">
        <v>0</v>
      </c>
      <c r="G20" s="80">
        <v>0</v>
      </c>
      <c r="H20" s="81" t="s">
        <v>46</v>
      </c>
      <c r="I20" s="82"/>
      <c r="J20" s="79">
        <v>0</v>
      </c>
      <c r="K20" s="83"/>
      <c r="L20" s="79">
        <v>0</v>
      </c>
      <c r="M20" s="79">
        <v>0</v>
      </c>
      <c r="N20" s="80">
        <v>0</v>
      </c>
      <c r="O20" s="81" t="s">
        <v>46</v>
      </c>
    </row>
    <row r="21" spans="1:15" ht="15" customHeight="1">
      <c r="A21" s="110"/>
      <c r="B21" s="110"/>
      <c r="C21" s="110"/>
      <c r="D21" s="110" t="s">
        <v>122</v>
      </c>
      <c r="E21" s="79">
        <v>32.732902170000003</v>
      </c>
      <c r="F21" s="79">
        <v>35</v>
      </c>
      <c r="G21" s="80">
        <v>2.26709783</v>
      </c>
      <c r="H21" s="81">
        <v>6.9260520000000006E-2</v>
      </c>
      <c r="I21" s="82"/>
      <c r="J21" s="79">
        <v>0.59831436999999998</v>
      </c>
      <c r="K21" s="83"/>
      <c r="L21" s="79">
        <v>7.3636874199999998</v>
      </c>
      <c r="M21" s="79">
        <v>7.6078967300000002</v>
      </c>
      <c r="N21" s="80">
        <v>0.24420931000000001</v>
      </c>
      <c r="O21" s="81">
        <v>3.3163999999999999E-2</v>
      </c>
    </row>
    <row r="22" spans="1:15" ht="15" customHeight="1">
      <c r="A22" s="110"/>
      <c r="B22" s="110"/>
      <c r="C22" s="110"/>
      <c r="D22" s="110" t="s">
        <v>123</v>
      </c>
      <c r="E22" s="79">
        <v>5.73663261</v>
      </c>
      <c r="F22" s="79">
        <v>7</v>
      </c>
      <c r="G22" s="80">
        <v>1.26336739</v>
      </c>
      <c r="H22" s="81">
        <v>0.22022805000000001</v>
      </c>
      <c r="I22" s="82"/>
      <c r="J22" s="79">
        <v>8.4310510000000005E-2</v>
      </c>
      <c r="K22" s="83"/>
      <c r="L22" s="79">
        <v>1.0861394</v>
      </c>
      <c r="M22" s="79">
        <v>1.4530826299999999</v>
      </c>
      <c r="N22" s="80">
        <v>0.36694323000000001</v>
      </c>
      <c r="O22" s="81">
        <v>0.33784174</v>
      </c>
    </row>
    <row r="23" spans="1:15" ht="15" customHeight="1">
      <c r="A23" s="110"/>
      <c r="B23" s="110"/>
      <c r="C23" s="110"/>
      <c r="D23" s="110" t="s">
        <v>124</v>
      </c>
      <c r="E23" s="79">
        <v>205.47906234000001</v>
      </c>
      <c r="F23" s="79">
        <v>210</v>
      </c>
      <c r="G23" s="80">
        <v>4.5209376600000004</v>
      </c>
      <c r="H23" s="81">
        <v>2.2001940000000001E-2</v>
      </c>
      <c r="I23" s="82"/>
      <c r="J23" s="79">
        <v>0.12442224</v>
      </c>
      <c r="K23" s="83"/>
      <c r="L23" s="79">
        <v>36.21481361</v>
      </c>
      <c r="M23" s="79">
        <v>52.079480910000001</v>
      </c>
      <c r="N23" s="80">
        <v>15.864667300000001</v>
      </c>
      <c r="O23" s="81">
        <v>0.43807120999999999</v>
      </c>
    </row>
    <row r="24" spans="1:15" ht="15" customHeight="1">
      <c r="A24" s="110"/>
      <c r="B24" s="110"/>
      <c r="C24" s="110"/>
      <c r="D24" s="110" t="s">
        <v>125</v>
      </c>
      <c r="E24" s="79">
        <v>300.84869250000003</v>
      </c>
      <c r="F24" s="79">
        <v>300</v>
      </c>
      <c r="G24" s="80">
        <v>-0.84869249999999996</v>
      </c>
      <c r="H24" s="81">
        <v>-2.8209900000000002E-3</v>
      </c>
      <c r="I24" s="82"/>
      <c r="J24" s="79">
        <v>0.17036736999999999</v>
      </c>
      <c r="K24" s="83"/>
      <c r="L24" s="79">
        <v>0</v>
      </c>
      <c r="M24" s="79">
        <v>73.43446179</v>
      </c>
      <c r="N24" s="80">
        <v>73.43446179</v>
      </c>
      <c r="O24" s="81" t="s">
        <v>46</v>
      </c>
    </row>
    <row r="25" spans="1:15" ht="15" customHeight="1">
      <c r="A25" s="106"/>
      <c r="B25" s="106"/>
      <c r="C25" s="69" t="s">
        <v>126</v>
      </c>
      <c r="D25" s="69"/>
      <c r="E25" s="71">
        <v>55007.775734379997</v>
      </c>
      <c r="F25" s="71">
        <v>57007.5</v>
      </c>
      <c r="G25" s="72">
        <v>1999.7242656200001</v>
      </c>
      <c r="H25" s="73">
        <v>3.6353480000000001E-2</v>
      </c>
      <c r="I25" s="74"/>
      <c r="J25" s="71">
        <v>4676.9435201300003</v>
      </c>
      <c r="K25" s="75"/>
      <c r="L25" s="71">
        <v>13648.52852586</v>
      </c>
      <c r="M25" s="71">
        <v>14326.35609705</v>
      </c>
      <c r="N25" s="72">
        <v>677.82757118999996</v>
      </c>
      <c r="O25" s="73">
        <v>4.966305E-2</v>
      </c>
    </row>
    <row r="26" spans="1:15" ht="15" customHeight="1">
      <c r="A26" s="110"/>
      <c r="B26" s="110"/>
      <c r="C26" s="110"/>
      <c r="D26" s="110" t="s">
        <v>127</v>
      </c>
      <c r="E26" s="79">
        <v>40177.075671320003</v>
      </c>
      <c r="F26" s="79">
        <v>41800</v>
      </c>
      <c r="G26" s="80">
        <v>1622.9243286799999</v>
      </c>
      <c r="H26" s="81">
        <v>4.0394289999999999E-2</v>
      </c>
      <c r="I26" s="82"/>
      <c r="J26" s="79">
        <v>3136.8402963899998</v>
      </c>
      <c r="K26" s="83"/>
      <c r="L26" s="79">
        <v>10408.154384310001</v>
      </c>
      <c r="M26" s="79">
        <v>10680.970029169999</v>
      </c>
      <c r="N26" s="80">
        <v>272.81564486000002</v>
      </c>
      <c r="O26" s="81">
        <v>2.6211720000000001E-2</v>
      </c>
    </row>
    <row r="27" spans="1:15" ht="15" customHeight="1">
      <c r="A27" s="110"/>
      <c r="B27" s="110"/>
      <c r="C27" s="110"/>
      <c r="D27" s="110" t="s">
        <v>128</v>
      </c>
      <c r="E27" s="79">
        <v>2170.4261045500002</v>
      </c>
      <c r="F27" s="79">
        <v>2300</v>
      </c>
      <c r="G27" s="80">
        <v>129.57389545000001</v>
      </c>
      <c r="H27" s="81">
        <v>5.9699750000000003E-2</v>
      </c>
      <c r="I27" s="82"/>
      <c r="J27" s="79">
        <v>165.18119401000001</v>
      </c>
      <c r="K27" s="83"/>
      <c r="L27" s="79">
        <v>509.44813405000002</v>
      </c>
      <c r="M27" s="79">
        <v>525.29794450999998</v>
      </c>
      <c r="N27" s="80">
        <v>15.84981046</v>
      </c>
      <c r="O27" s="81">
        <v>3.1111730000000001E-2</v>
      </c>
    </row>
    <row r="28" spans="1:15" ht="15" customHeight="1">
      <c r="A28" s="110"/>
      <c r="B28" s="110"/>
      <c r="C28" s="110"/>
      <c r="D28" s="110" t="s">
        <v>129</v>
      </c>
      <c r="E28" s="79">
        <v>178.75515202</v>
      </c>
      <c r="F28" s="79">
        <v>195</v>
      </c>
      <c r="G28" s="80">
        <v>16.244847979999999</v>
      </c>
      <c r="H28" s="81">
        <v>9.0877650000000004E-2</v>
      </c>
      <c r="I28" s="82"/>
      <c r="J28" s="79">
        <v>14.036822750000001</v>
      </c>
      <c r="K28" s="83"/>
      <c r="L28" s="79">
        <v>42.734531830000002</v>
      </c>
      <c r="M28" s="79">
        <v>39.35530318</v>
      </c>
      <c r="N28" s="80">
        <v>-3.3792286499999999</v>
      </c>
      <c r="O28" s="81">
        <v>-7.9074900000000004E-2</v>
      </c>
    </row>
    <row r="29" spans="1:15" ht="15" customHeight="1">
      <c r="A29" s="110"/>
      <c r="B29" s="110"/>
      <c r="C29" s="110"/>
      <c r="D29" s="110" t="s">
        <v>130</v>
      </c>
      <c r="E29" s="79">
        <v>145.08857484000001</v>
      </c>
      <c r="F29" s="79">
        <v>155</v>
      </c>
      <c r="G29" s="80">
        <v>9.9114251600000003</v>
      </c>
      <c r="H29" s="81">
        <v>6.8312929999999994E-2</v>
      </c>
      <c r="I29" s="82"/>
      <c r="J29" s="79">
        <v>12.682394009999999</v>
      </c>
      <c r="K29" s="83"/>
      <c r="L29" s="79">
        <v>42.134260179999998</v>
      </c>
      <c r="M29" s="79">
        <v>40.730065619999998</v>
      </c>
      <c r="N29" s="80">
        <v>-1.4041945600000001</v>
      </c>
      <c r="O29" s="81">
        <v>-3.3326670000000003E-2</v>
      </c>
    </row>
    <row r="30" spans="1:15" ht="15" customHeight="1">
      <c r="A30" s="110"/>
      <c r="B30" s="110"/>
      <c r="C30" s="110"/>
      <c r="D30" s="110" t="s">
        <v>131</v>
      </c>
      <c r="E30" s="79">
        <v>1.8472357100000001</v>
      </c>
      <c r="F30" s="79">
        <v>2</v>
      </c>
      <c r="G30" s="80">
        <v>0.15276429</v>
      </c>
      <c r="H30" s="81">
        <v>8.2698859999999999E-2</v>
      </c>
      <c r="I30" s="82"/>
      <c r="J30" s="79">
        <v>9.4587779999999996E-2</v>
      </c>
      <c r="K30" s="83"/>
      <c r="L30" s="79">
        <v>0.44458817</v>
      </c>
      <c r="M30" s="79">
        <v>0.38627481000000002</v>
      </c>
      <c r="N30" s="80">
        <v>-5.8313360000000002E-2</v>
      </c>
      <c r="O30" s="81">
        <v>-0.13116264</v>
      </c>
    </row>
    <row r="31" spans="1:15" ht="15" customHeight="1">
      <c r="A31" s="110"/>
      <c r="B31" s="110"/>
      <c r="C31" s="110"/>
      <c r="D31" s="110" t="s">
        <v>132</v>
      </c>
      <c r="E31" s="79">
        <v>137.08421368</v>
      </c>
      <c r="F31" s="79">
        <v>140</v>
      </c>
      <c r="G31" s="80">
        <v>2.91578632</v>
      </c>
      <c r="H31" s="81">
        <v>2.127004E-2</v>
      </c>
      <c r="I31" s="82"/>
      <c r="J31" s="79">
        <v>13.381580509999999</v>
      </c>
      <c r="K31" s="83"/>
      <c r="L31" s="79">
        <v>31.901944360000002</v>
      </c>
      <c r="M31" s="79">
        <v>46.357603410000003</v>
      </c>
      <c r="N31" s="80">
        <v>14.45565905</v>
      </c>
      <c r="O31" s="81">
        <v>0.45312784</v>
      </c>
    </row>
    <row r="32" spans="1:15" ht="15" customHeight="1">
      <c r="A32" s="110"/>
      <c r="B32" s="110"/>
      <c r="C32" s="110"/>
      <c r="D32" s="110" t="s">
        <v>133</v>
      </c>
      <c r="E32" s="79">
        <v>3687.1594638800002</v>
      </c>
      <c r="F32" s="79">
        <v>3700</v>
      </c>
      <c r="G32" s="80">
        <v>12.840536119999999</v>
      </c>
      <c r="H32" s="81">
        <v>3.4824999999999999E-3</v>
      </c>
      <c r="I32" s="82"/>
      <c r="J32" s="79">
        <v>276.22943352999999</v>
      </c>
      <c r="K32" s="83"/>
      <c r="L32" s="79">
        <v>852.09465076000004</v>
      </c>
      <c r="M32" s="79">
        <v>854.76665767999998</v>
      </c>
      <c r="N32" s="80">
        <v>2.6720069199999998</v>
      </c>
      <c r="O32" s="81">
        <v>3.1358100000000002E-3</v>
      </c>
    </row>
    <row r="33" spans="1:15" ht="15" customHeight="1">
      <c r="A33" s="110"/>
      <c r="B33" s="110"/>
      <c r="C33" s="110"/>
      <c r="D33" s="110" t="s">
        <v>134</v>
      </c>
      <c r="E33" s="79">
        <v>922.43458801999998</v>
      </c>
      <c r="F33" s="79">
        <v>875</v>
      </c>
      <c r="G33" s="80">
        <v>-47.43458802</v>
      </c>
      <c r="H33" s="81">
        <v>-5.1423249999999997E-2</v>
      </c>
      <c r="I33" s="82"/>
      <c r="J33" s="79">
        <v>109.72454568000001</v>
      </c>
      <c r="K33" s="83"/>
      <c r="L33" s="79">
        <v>133.58083540999999</v>
      </c>
      <c r="M33" s="79">
        <v>325.86226604000001</v>
      </c>
      <c r="N33" s="80">
        <v>192.28143062999999</v>
      </c>
      <c r="O33" s="81">
        <v>1.4394387500000001</v>
      </c>
    </row>
    <row r="34" spans="1:15" ht="15" customHeight="1">
      <c r="A34" s="110"/>
      <c r="B34" s="110"/>
      <c r="C34" s="110"/>
      <c r="D34" s="110" t="s">
        <v>135</v>
      </c>
      <c r="E34" s="79">
        <v>518.68164979999995</v>
      </c>
      <c r="F34" s="79">
        <v>500</v>
      </c>
      <c r="G34" s="80">
        <v>-18.681649799999999</v>
      </c>
      <c r="H34" s="81">
        <v>-3.6017559999999997E-2</v>
      </c>
      <c r="I34" s="82"/>
      <c r="J34" s="79">
        <v>26.808101860000001</v>
      </c>
      <c r="K34" s="83"/>
      <c r="L34" s="79">
        <v>117.84423255</v>
      </c>
      <c r="M34" s="79">
        <v>86.902371169999995</v>
      </c>
      <c r="N34" s="80">
        <v>-30.941861379999999</v>
      </c>
      <c r="O34" s="81">
        <v>-0.26256576999999998</v>
      </c>
    </row>
    <row r="35" spans="1:15" ht="15" customHeight="1">
      <c r="A35" s="110"/>
      <c r="B35" s="110"/>
      <c r="C35" s="110"/>
      <c r="D35" s="110" t="s">
        <v>136</v>
      </c>
      <c r="E35" s="79">
        <v>57.676390560000002</v>
      </c>
      <c r="F35" s="79">
        <v>60</v>
      </c>
      <c r="G35" s="80">
        <v>2.3236094399999998</v>
      </c>
      <c r="H35" s="81">
        <v>4.0287009999999998E-2</v>
      </c>
      <c r="I35" s="82"/>
      <c r="J35" s="79">
        <v>1.35687114</v>
      </c>
      <c r="K35" s="83"/>
      <c r="L35" s="79">
        <v>14.85219888</v>
      </c>
      <c r="M35" s="79">
        <v>14.44181143</v>
      </c>
      <c r="N35" s="80">
        <v>-0.41038744999999999</v>
      </c>
      <c r="O35" s="81">
        <v>-2.7631429999999998E-2</v>
      </c>
    </row>
    <row r="36" spans="1:15" ht="15" customHeight="1">
      <c r="A36" s="110"/>
      <c r="B36" s="110"/>
      <c r="C36" s="110"/>
      <c r="D36" s="110" t="s">
        <v>137</v>
      </c>
      <c r="E36" s="79">
        <v>2902.3525425799999</v>
      </c>
      <c r="F36" s="79">
        <v>2950</v>
      </c>
      <c r="G36" s="80">
        <v>47.647457420000002</v>
      </c>
      <c r="H36" s="81">
        <v>1.6416839999999999E-2</v>
      </c>
      <c r="I36" s="82"/>
      <c r="J36" s="79">
        <v>386.8158555</v>
      </c>
      <c r="K36" s="83"/>
      <c r="L36" s="79">
        <v>568.11056199999996</v>
      </c>
      <c r="M36" s="79">
        <v>565.38794137000002</v>
      </c>
      <c r="N36" s="80">
        <v>-2.7226206300000002</v>
      </c>
      <c r="O36" s="81">
        <v>-4.7924100000000004E-3</v>
      </c>
    </row>
    <row r="37" spans="1:15" ht="15" customHeight="1">
      <c r="A37" s="110"/>
      <c r="B37" s="110"/>
      <c r="C37" s="110"/>
      <c r="D37" s="110" t="s">
        <v>138</v>
      </c>
      <c r="E37" s="79">
        <v>1640.63038658</v>
      </c>
      <c r="F37" s="79">
        <v>1650</v>
      </c>
      <c r="G37" s="80">
        <v>9.3696134200000003</v>
      </c>
      <c r="H37" s="81">
        <v>5.71098E-3</v>
      </c>
      <c r="I37" s="82"/>
      <c r="J37" s="79">
        <v>265.10215850999998</v>
      </c>
      <c r="K37" s="83"/>
      <c r="L37" s="79">
        <v>376.46662450999997</v>
      </c>
      <c r="M37" s="79">
        <v>428.21822178999997</v>
      </c>
      <c r="N37" s="80">
        <v>51.751597279999999</v>
      </c>
      <c r="O37" s="81">
        <v>0.13746663000000001</v>
      </c>
    </row>
    <row r="38" spans="1:15" ht="15" customHeight="1">
      <c r="A38" s="110"/>
      <c r="B38" s="110"/>
      <c r="C38" s="110"/>
      <c r="D38" s="110" t="s">
        <v>139</v>
      </c>
      <c r="E38" s="79">
        <v>178.92218098999999</v>
      </c>
      <c r="F38" s="79">
        <v>190</v>
      </c>
      <c r="G38" s="80">
        <v>11.077819010000001</v>
      </c>
      <c r="H38" s="81">
        <v>6.1914169999999998E-2</v>
      </c>
      <c r="I38" s="82"/>
      <c r="J38" s="79">
        <v>12.498764469999999</v>
      </c>
      <c r="K38" s="83"/>
      <c r="L38" s="79">
        <v>37.858496879999997</v>
      </c>
      <c r="M38" s="79">
        <v>35.927583319999997</v>
      </c>
      <c r="N38" s="80">
        <v>-1.93091356</v>
      </c>
      <c r="O38" s="81">
        <v>-5.1003439999999997E-2</v>
      </c>
    </row>
    <row r="39" spans="1:15" ht="15" customHeight="1">
      <c r="A39" s="110"/>
      <c r="B39" s="110"/>
      <c r="C39" s="110"/>
      <c r="D39" s="110" t="s">
        <v>140</v>
      </c>
      <c r="E39" s="79">
        <v>1304.13702306</v>
      </c>
      <c r="F39" s="79">
        <v>1500</v>
      </c>
      <c r="G39" s="80">
        <v>195.86297694000001</v>
      </c>
      <c r="H39" s="81">
        <v>0.15018588999999999</v>
      </c>
      <c r="I39" s="82"/>
      <c r="J39" s="79">
        <v>121.3463447</v>
      </c>
      <c r="K39" s="83"/>
      <c r="L39" s="79">
        <v>300.68019753999999</v>
      </c>
      <c r="M39" s="79">
        <v>377.99452322000002</v>
      </c>
      <c r="N39" s="80">
        <v>77.314325679999996</v>
      </c>
      <c r="O39" s="81">
        <v>0.25713142</v>
      </c>
    </row>
    <row r="40" spans="1:15" ht="15" customHeight="1">
      <c r="A40" s="110"/>
      <c r="B40" s="110"/>
      <c r="C40" s="110"/>
      <c r="D40" s="110" t="s">
        <v>141</v>
      </c>
      <c r="E40" s="79">
        <v>825.43496476999997</v>
      </c>
      <c r="F40" s="79">
        <v>820.5</v>
      </c>
      <c r="G40" s="80">
        <v>-4.9349647699999997</v>
      </c>
      <c r="H40" s="81">
        <v>-5.9786199999999996E-3</v>
      </c>
      <c r="I40" s="82"/>
      <c r="J40" s="79">
        <v>128.23687910999999</v>
      </c>
      <c r="K40" s="83"/>
      <c r="L40" s="79">
        <v>170.73718732</v>
      </c>
      <c r="M40" s="79">
        <v>260.32842563999998</v>
      </c>
      <c r="N40" s="80">
        <v>89.591238320000002</v>
      </c>
      <c r="O40" s="81">
        <v>0.52473183999999995</v>
      </c>
    </row>
    <row r="41" spans="1:15" ht="15" customHeight="1">
      <c r="A41" s="110"/>
      <c r="B41" s="110"/>
      <c r="C41" s="110"/>
      <c r="D41" s="110" t="s">
        <v>142</v>
      </c>
      <c r="E41" s="79">
        <v>90.338097200000007</v>
      </c>
      <c r="F41" s="79">
        <v>100</v>
      </c>
      <c r="G41" s="80">
        <v>9.6619028</v>
      </c>
      <c r="H41" s="81">
        <v>0.10695269</v>
      </c>
      <c r="I41" s="82"/>
      <c r="J41" s="79">
        <v>6.4699557399999996</v>
      </c>
      <c r="K41" s="83"/>
      <c r="L41" s="79">
        <v>24.527758420000001</v>
      </c>
      <c r="M41" s="79">
        <v>24.14987344</v>
      </c>
      <c r="N41" s="80">
        <v>-0.37788497999999998</v>
      </c>
      <c r="O41" s="81">
        <v>-1.5406420000000001E-2</v>
      </c>
    </row>
    <row r="42" spans="1:15" ht="15" customHeight="1">
      <c r="A42" s="110"/>
      <c r="B42" s="110"/>
      <c r="C42" s="110"/>
      <c r="D42" s="110" t="s">
        <v>143</v>
      </c>
      <c r="E42" s="79">
        <v>69.731494819999995</v>
      </c>
      <c r="F42" s="79">
        <v>70</v>
      </c>
      <c r="G42" s="80">
        <v>0.26850518000000001</v>
      </c>
      <c r="H42" s="81">
        <v>3.8505599999999998E-3</v>
      </c>
      <c r="I42" s="82"/>
      <c r="J42" s="79">
        <v>0.13773444000000001</v>
      </c>
      <c r="K42" s="83"/>
      <c r="L42" s="79">
        <v>16.957938689999999</v>
      </c>
      <c r="M42" s="79">
        <v>19.27920125</v>
      </c>
      <c r="N42" s="80">
        <v>2.3212625600000001</v>
      </c>
      <c r="O42" s="81">
        <v>0.13688353</v>
      </c>
    </row>
    <row r="43" spans="1:15" ht="15" customHeight="1">
      <c r="A43" s="106"/>
      <c r="B43" s="106"/>
      <c r="C43" s="69" t="s">
        <v>144</v>
      </c>
      <c r="D43" s="69"/>
      <c r="E43" s="71">
        <v>833.86919566999995</v>
      </c>
      <c r="F43" s="71">
        <v>1000.4</v>
      </c>
      <c r="G43" s="72">
        <v>166.53080433</v>
      </c>
      <c r="H43" s="73">
        <v>0.19970855000000001</v>
      </c>
      <c r="I43" s="74"/>
      <c r="J43" s="71">
        <v>48.538726279999999</v>
      </c>
      <c r="K43" s="75"/>
      <c r="L43" s="71">
        <v>161.17647879</v>
      </c>
      <c r="M43" s="71">
        <v>217.64145583999999</v>
      </c>
      <c r="N43" s="72">
        <v>56.464977050000002</v>
      </c>
      <c r="O43" s="73">
        <v>0.35033013000000002</v>
      </c>
    </row>
    <row r="44" spans="1:15" ht="15" customHeight="1">
      <c r="A44" s="110"/>
      <c r="B44" s="110"/>
      <c r="C44" s="110"/>
      <c r="D44" s="110" t="s">
        <v>145</v>
      </c>
      <c r="E44" s="79">
        <v>702.51636282000004</v>
      </c>
      <c r="F44" s="79">
        <v>850</v>
      </c>
      <c r="G44" s="80">
        <v>147.48363717999999</v>
      </c>
      <c r="H44" s="81">
        <v>0.20993623</v>
      </c>
      <c r="I44" s="82"/>
      <c r="J44" s="79">
        <v>40.112238069999997</v>
      </c>
      <c r="K44" s="83"/>
      <c r="L44" s="79">
        <v>143.71006742</v>
      </c>
      <c r="M44" s="79">
        <v>187.40678625999999</v>
      </c>
      <c r="N44" s="80">
        <v>43.696718840000003</v>
      </c>
      <c r="O44" s="81">
        <v>0.30406164000000002</v>
      </c>
    </row>
    <row r="45" spans="1:15" ht="15" customHeight="1">
      <c r="A45" s="106"/>
      <c r="B45" s="106"/>
      <c r="C45" s="106"/>
      <c r="D45" s="110" t="s">
        <v>146</v>
      </c>
      <c r="E45" s="79">
        <v>131.35283285</v>
      </c>
      <c r="F45" s="79">
        <v>150.4</v>
      </c>
      <c r="G45" s="80">
        <v>19.04716715</v>
      </c>
      <c r="H45" s="81">
        <v>0.14500766000000001</v>
      </c>
      <c r="I45" s="82"/>
      <c r="J45" s="79">
        <v>8.4264882100000005</v>
      </c>
      <c r="K45" s="83"/>
      <c r="L45" s="79">
        <v>17.466411369999999</v>
      </c>
      <c r="M45" s="79">
        <v>30.234669579999998</v>
      </c>
      <c r="N45" s="80">
        <v>12.768258210000001</v>
      </c>
      <c r="O45" s="81">
        <v>0.73101782999999998</v>
      </c>
    </row>
    <row r="46" spans="1:15" ht="3.75" customHeight="1">
      <c r="A46" s="98"/>
      <c r="B46" s="98"/>
      <c r="C46" s="98"/>
      <c r="D46" s="98"/>
      <c r="E46" s="99"/>
      <c r="F46" s="99"/>
      <c r="G46" s="100"/>
      <c r="H46" s="101"/>
      <c r="I46" s="67"/>
      <c r="J46" s="99"/>
      <c r="K46" s="68"/>
      <c r="L46" s="99"/>
      <c r="M46" s="99"/>
      <c r="N46" s="100"/>
      <c r="O46" s="101"/>
    </row>
    <row r="47" spans="1:15" ht="15" customHeight="1">
      <c r="A47" s="106"/>
      <c r="B47" s="69" t="s">
        <v>147</v>
      </c>
      <c r="C47" s="117"/>
      <c r="D47" s="69"/>
      <c r="E47" s="71">
        <v>1416.58662925</v>
      </c>
      <c r="F47" s="71">
        <v>1644</v>
      </c>
      <c r="G47" s="72">
        <v>227.41337075000001</v>
      </c>
      <c r="H47" s="73">
        <v>0.16053616000000001</v>
      </c>
      <c r="I47" s="74"/>
      <c r="J47" s="71">
        <v>17.809870650000001</v>
      </c>
      <c r="K47" s="75"/>
      <c r="L47" s="71">
        <v>275.04087829000002</v>
      </c>
      <c r="M47" s="71">
        <v>388.42093495</v>
      </c>
      <c r="N47" s="72">
        <v>113.38005665999999</v>
      </c>
      <c r="O47" s="73">
        <v>0.41222984000000001</v>
      </c>
    </row>
    <row r="48" spans="1:15" ht="15" customHeight="1">
      <c r="A48" s="110"/>
      <c r="B48" s="110"/>
      <c r="C48" s="110"/>
      <c r="D48" s="110" t="s">
        <v>148</v>
      </c>
      <c r="E48" s="79">
        <v>1416.58662925</v>
      </c>
      <c r="F48" s="79">
        <v>1644</v>
      </c>
      <c r="G48" s="80">
        <v>227.41337075000001</v>
      </c>
      <c r="H48" s="81">
        <v>0.16053616000000001</v>
      </c>
      <c r="I48" s="82"/>
      <c r="J48" s="79">
        <v>17.809870650000001</v>
      </c>
      <c r="K48" s="83"/>
      <c r="L48" s="79">
        <v>275.04087829000002</v>
      </c>
      <c r="M48" s="79">
        <v>388.42093495</v>
      </c>
      <c r="N48" s="80">
        <v>113.38005665999999</v>
      </c>
      <c r="O48" s="81">
        <v>0.41222984000000001</v>
      </c>
    </row>
    <row r="49" spans="1:15" ht="15" customHeight="1">
      <c r="A49" s="106"/>
      <c r="B49" s="106"/>
      <c r="C49" s="106"/>
      <c r="D49" s="110"/>
      <c r="E49" s="118"/>
      <c r="F49" s="118"/>
      <c r="G49" s="80"/>
      <c r="H49" s="81"/>
      <c r="I49" s="82"/>
      <c r="J49" s="118"/>
      <c r="K49" s="119"/>
      <c r="L49" s="118"/>
      <c r="M49" s="118"/>
      <c r="N49" s="80"/>
      <c r="O49" s="81"/>
    </row>
    <row r="50" spans="1:15" ht="15" customHeight="1">
      <c r="A50" s="120" t="s">
        <v>91</v>
      </c>
      <c r="B50" s="120"/>
      <c r="C50" s="120"/>
      <c r="D50" s="121"/>
      <c r="E50" s="122">
        <v>-45971.900877400003</v>
      </c>
      <c r="F50" s="122">
        <v>-47820.646999999997</v>
      </c>
      <c r="G50" s="123">
        <v>-1848.7461226</v>
      </c>
      <c r="H50" s="124">
        <v>4.0214699999999999E-2</v>
      </c>
      <c r="I50" s="125"/>
      <c r="J50" s="122">
        <v>-3230.0324584599998</v>
      </c>
      <c r="K50" s="126"/>
      <c r="L50" s="122">
        <v>-11126.38664647</v>
      </c>
      <c r="M50" s="122">
        <v>-12097.65647025</v>
      </c>
      <c r="N50" s="123">
        <v>-971.26982378000002</v>
      </c>
      <c r="O50" s="124">
        <v>8.7294269999999993E-2</v>
      </c>
    </row>
    <row r="51" spans="1:15" ht="15" customHeight="1">
      <c r="A51" s="127"/>
      <c r="B51" s="69" t="s">
        <v>149</v>
      </c>
      <c r="C51" s="69"/>
      <c r="D51" s="69"/>
      <c r="E51" s="70">
        <v>-37545.538431779998</v>
      </c>
      <c r="F51" s="71">
        <v>-38318.654000000002</v>
      </c>
      <c r="G51" s="72">
        <v>-773.11556822</v>
      </c>
      <c r="H51" s="73">
        <v>2.0591410000000001E-2</v>
      </c>
      <c r="I51" s="74"/>
      <c r="J51" s="71">
        <v>-2844.2632134999999</v>
      </c>
      <c r="K51" s="75"/>
      <c r="L51" s="70">
        <v>-9220.3536816600008</v>
      </c>
      <c r="M51" s="71">
        <v>-10081.479397970001</v>
      </c>
      <c r="N51" s="72">
        <v>-861.12571631000003</v>
      </c>
      <c r="O51" s="73">
        <v>9.3394000000000005E-2</v>
      </c>
    </row>
    <row r="52" spans="1:15" ht="15" customHeight="1">
      <c r="A52" s="110"/>
      <c r="B52" s="110"/>
      <c r="C52" s="110" t="s">
        <v>150</v>
      </c>
      <c r="D52" s="110"/>
      <c r="E52" s="128">
        <v>-13754.821666</v>
      </c>
      <c r="F52" s="79">
        <v>-14203.356</v>
      </c>
      <c r="G52" s="80">
        <v>-448.534334</v>
      </c>
      <c r="H52" s="81">
        <v>3.2609239999999998E-2</v>
      </c>
      <c r="I52" s="82"/>
      <c r="J52" s="79">
        <v>-1008.416317</v>
      </c>
      <c r="K52" s="83"/>
      <c r="L52" s="128">
        <v>-3422.9788659999999</v>
      </c>
      <c r="M52" s="79">
        <v>-3792.338354</v>
      </c>
      <c r="N52" s="80">
        <v>-369.359488</v>
      </c>
      <c r="O52" s="81">
        <v>0.10790586000000001</v>
      </c>
    </row>
    <row r="53" spans="1:15" ht="15" customHeight="1">
      <c r="A53" s="110"/>
      <c r="B53" s="110"/>
      <c r="C53" s="110" t="s">
        <v>151</v>
      </c>
      <c r="D53" s="110"/>
      <c r="E53" s="79">
        <v>-21358.649862999999</v>
      </c>
      <c r="F53" s="79">
        <v>-21695.544000000002</v>
      </c>
      <c r="G53" s="80">
        <v>-336.894137</v>
      </c>
      <c r="H53" s="81">
        <v>1.5773189999999999E-2</v>
      </c>
      <c r="I53" s="82"/>
      <c r="J53" s="79">
        <v>-1740.4131829999999</v>
      </c>
      <c r="K53" s="83"/>
      <c r="L53" s="79">
        <v>-5512.7532920000003</v>
      </c>
      <c r="M53" s="79">
        <v>-6050.7492570000004</v>
      </c>
      <c r="N53" s="80">
        <v>-537.99596499999996</v>
      </c>
      <c r="O53" s="81">
        <v>9.7591159999999996E-2</v>
      </c>
    </row>
    <row r="54" spans="1:15" ht="15" customHeight="1">
      <c r="A54" s="110"/>
      <c r="B54" s="110"/>
      <c r="C54" s="110" t="s">
        <v>152</v>
      </c>
      <c r="D54" s="110"/>
      <c r="E54" s="79">
        <v>-233.779552</v>
      </c>
      <c r="F54" s="79">
        <v>-243.22200000000001</v>
      </c>
      <c r="G54" s="80">
        <v>-9.4424480000000006</v>
      </c>
      <c r="H54" s="81">
        <v>4.0390389999999998E-2</v>
      </c>
      <c r="I54" s="82"/>
      <c r="J54" s="79">
        <v>-21.496949000000001</v>
      </c>
      <c r="K54" s="83"/>
      <c r="L54" s="79">
        <v>-59.564615000000003</v>
      </c>
      <c r="M54" s="79">
        <v>-64.187235999999999</v>
      </c>
      <c r="N54" s="80">
        <v>-4.6226209999999996</v>
      </c>
      <c r="O54" s="81">
        <v>7.7606830000000002E-2</v>
      </c>
    </row>
    <row r="55" spans="1:15" ht="15" customHeight="1">
      <c r="A55" s="110"/>
      <c r="B55" s="110"/>
      <c r="C55" s="110" t="s">
        <v>153</v>
      </c>
      <c r="D55" s="110"/>
      <c r="E55" s="79">
        <v>-7.25</v>
      </c>
      <c r="F55" s="79">
        <v>-7.25</v>
      </c>
      <c r="G55" s="80">
        <v>0</v>
      </c>
      <c r="H55" s="81">
        <v>0</v>
      </c>
      <c r="I55" s="82"/>
      <c r="J55" s="79">
        <v>-0.60416700000000001</v>
      </c>
      <c r="K55" s="83"/>
      <c r="L55" s="79">
        <v>-1.8125009999999999</v>
      </c>
      <c r="M55" s="79">
        <v>-1.812497</v>
      </c>
      <c r="N55" s="80">
        <v>3.9999999999999998E-6</v>
      </c>
      <c r="O55" s="81">
        <v>-2.21E-6</v>
      </c>
    </row>
    <row r="56" spans="1:15" ht="15" customHeight="1">
      <c r="A56" s="110"/>
      <c r="B56" s="110"/>
      <c r="C56" s="110" t="s">
        <v>154</v>
      </c>
      <c r="D56" s="110"/>
      <c r="E56" s="79">
        <v>-63.125951399999998</v>
      </c>
      <c r="F56" s="79">
        <v>-66.86</v>
      </c>
      <c r="G56" s="80">
        <v>-3.7340485999999999</v>
      </c>
      <c r="H56" s="81">
        <v>5.9152349999999999E-2</v>
      </c>
      <c r="I56" s="82"/>
      <c r="J56" s="79">
        <v>0</v>
      </c>
      <c r="K56" s="83"/>
      <c r="L56" s="79">
        <v>0</v>
      </c>
      <c r="M56" s="79">
        <v>0</v>
      </c>
      <c r="N56" s="80">
        <v>0</v>
      </c>
      <c r="O56" s="81" t="s">
        <v>46</v>
      </c>
    </row>
    <row r="57" spans="1:15" ht="15" customHeight="1">
      <c r="A57" s="106"/>
      <c r="B57" s="106"/>
      <c r="C57" s="110" t="s">
        <v>155</v>
      </c>
      <c r="D57" s="110"/>
      <c r="E57" s="79">
        <v>-688.01834211000005</v>
      </c>
      <c r="F57" s="79">
        <v>-695.42200000000003</v>
      </c>
      <c r="G57" s="80">
        <v>-7.4036578899999999</v>
      </c>
      <c r="H57" s="81">
        <v>1.0760840000000001E-2</v>
      </c>
      <c r="I57" s="82"/>
      <c r="J57" s="79">
        <v>-73.332237500000005</v>
      </c>
      <c r="K57" s="83"/>
      <c r="L57" s="79">
        <v>-163.24440766000001</v>
      </c>
      <c r="M57" s="79">
        <v>-172.39127396999999</v>
      </c>
      <c r="N57" s="80">
        <v>-9.1468663100000001</v>
      </c>
      <c r="O57" s="81">
        <v>5.6031730000000002E-2</v>
      </c>
    </row>
    <row r="58" spans="1:15" ht="15" customHeight="1">
      <c r="A58" s="106"/>
      <c r="B58" s="106"/>
      <c r="C58" s="110" t="s">
        <v>156</v>
      </c>
      <c r="D58" s="110"/>
      <c r="E58" s="79">
        <v>-200</v>
      </c>
      <c r="F58" s="79">
        <v>-200</v>
      </c>
      <c r="G58" s="80">
        <v>0</v>
      </c>
      <c r="H58" s="81">
        <v>0</v>
      </c>
      <c r="I58" s="82"/>
      <c r="J58" s="79">
        <v>0</v>
      </c>
      <c r="K58" s="83"/>
      <c r="L58" s="79">
        <v>0</v>
      </c>
      <c r="M58" s="79">
        <v>0</v>
      </c>
      <c r="N58" s="80">
        <v>0</v>
      </c>
      <c r="O58" s="81" t="s">
        <v>46</v>
      </c>
    </row>
    <row r="59" spans="1:15" ht="15" customHeight="1">
      <c r="A59" s="110"/>
      <c r="B59" s="110"/>
      <c r="C59" s="110" t="s">
        <v>157</v>
      </c>
      <c r="D59" s="110"/>
      <c r="E59" s="79">
        <v>-1155</v>
      </c>
      <c r="F59" s="79">
        <v>-1207</v>
      </c>
      <c r="G59" s="80">
        <v>-52</v>
      </c>
      <c r="H59" s="81">
        <v>4.5021650000000003E-2</v>
      </c>
      <c r="I59" s="82"/>
      <c r="J59" s="79">
        <v>0</v>
      </c>
      <c r="K59" s="83"/>
      <c r="L59" s="79">
        <v>0</v>
      </c>
      <c r="M59" s="79">
        <v>0</v>
      </c>
      <c r="N59" s="80">
        <v>0</v>
      </c>
      <c r="O59" s="81" t="s">
        <v>46</v>
      </c>
    </row>
    <row r="60" spans="1:15" ht="15" customHeight="1">
      <c r="A60" s="110"/>
      <c r="B60" s="110"/>
      <c r="C60" s="110" t="s">
        <v>158</v>
      </c>
      <c r="D60" s="110"/>
      <c r="E60" s="79">
        <v>-84.89305727</v>
      </c>
      <c r="F60" s="79">
        <v>0</v>
      </c>
      <c r="G60" s="80">
        <v>84.89305727</v>
      </c>
      <c r="H60" s="81" t="s">
        <v>46</v>
      </c>
      <c r="I60" s="82"/>
      <c r="J60" s="79">
        <v>-3.6000000000000002E-4</v>
      </c>
      <c r="K60" s="83"/>
      <c r="L60" s="79">
        <v>-60</v>
      </c>
      <c r="M60" s="79">
        <v>-7.7999999999999999E-4</v>
      </c>
      <c r="N60" s="80">
        <v>59.999220000000001</v>
      </c>
      <c r="O60" s="81" t="s">
        <v>46</v>
      </c>
    </row>
    <row r="61" spans="1:15" ht="15" customHeight="1">
      <c r="A61" s="129"/>
      <c r="B61" s="69" t="s">
        <v>159</v>
      </c>
      <c r="C61" s="69"/>
      <c r="D61" s="69"/>
      <c r="E61" s="71">
        <v>-5188.3210696300002</v>
      </c>
      <c r="F61" s="71">
        <v>-5421.9930000000004</v>
      </c>
      <c r="G61" s="72">
        <v>-233.67193037000001</v>
      </c>
      <c r="H61" s="73">
        <v>4.5038059999999998E-2</v>
      </c>
      <c r="I61" s="74"/>
      <c r="J61" s="71">
        <v>-227.25351183999999</v>
      </c>
      <c r="K61" s="75"/>
      <c r="L61" s="71">
        <v>-1092.1904999599999</v>
      </c>
      <c r="M61" s="71">
        <v>-1127.81324344</v>
      </c>
      <c r="N61" s="72">
        <v>-35.622743479999997</v>
      </c>
      <c r="O61" s="73">
        <v>3.2615869999999998E-2</v>
      </c>
    </row>
    <row r="62" spans="1:15" ht="15" customHeight="1">
      <c r="A62" s="110"/>
      <c r="B62" s="110"/>
      <c r="C62" s="110" t="s">
        <v>160</v>
      </c>
      <c r="D62" s="110"/>
      <c r="E62" s="79">
        <v>-2088.8069377699999</v>
      </c>
      <c r="F62" s="79">
        <v>-2300</v>
      </c>
      <c r="G62" s="80">
        <v>-211.19306223000001</v>
      </c>
      <c r="H62" s="81">
        <v>0.10110703</v>
      </c>
      <c r="I62" s="82"/>
      <c r="J62" s="79">
        <v>-131.42471307</v>
      </c>
      <c r="K62" s="83"/>
      <c r="L62" s="79">
        <v>-546.76090189000001</v>
      </c>
      <c r="M62" s="79">
        <v>-580.74297034999995</v>
      </c>
      <c r="N62" s="80">
        <v>-33.982068460000001</v>
      </c>
      <c r="O62" s="81">
        <v>6.2151610000000003E-2</v>
      </c>
    </row>
    <row r="63" spans="1:15" ht="15" customHeight="1">
      <c r="A63" s="110"/>
      <c r="B63" s="110"/>
      <c r="C63" s="110" t="s">
        <v>161</v>
      </c>
      <c r="D63" s="110"/>
      <c r="E63" s="79">
        <v>-61.822811170000001</v>
      </c>
      <c r="F63" s="79">
        <v>-70</v>
      </c>
      <c r="G63" s="80">
        <v>-8.1771888300000004</v>
      </c>
      <c r="H63" s="81">
        <v>0.13226815</v>
      </c>
      <c r="I63" s="82"/>
      <c r="J63" s="79">
        <v>-5.2894373999999997</v>
      </c>
      <c r="K63" s="83"/>
      <c r="L63" s="79">
        <v>-16.65988785</v>
      </c>
      <c r="M63" s="79">
        <v>-15.807921070000001</v>
      </c>
      <c r="N63" s="80">
        <v>0.85196678000000003</v>
      </c>
      <c r="O63" s="81">
        <v>-5.113881E-2</v>
      </c>
    </row>
    <row r="64" spans="1:15" ht="15" customHeight="1">
      <c r="A64" s="110"/>
      <c r="B64" s="110"/>
      <c r="C64" s="110" t="s">
        <v>162</v>
      </c>
      <c r="D64" s="110"/>
      <c r="E64" s="79">
        <v>-1420.4452597</v>
      </c>
      <c r="F64" s="79">
        <v>-1430</v>
      </c>
      <c r="G64" s="80">
        <v>-9.5547403000000006</v>
      </c>
      <c r="H64" s="81">
        <v>6.7265800000000002E-3</v>
      </c>
      <c r="I64" s="82"/>
      <c r="J64" s="79">
        <v>-27.794134660000001</v>
      </c>
      <c r="K64" s="83"/>
      <c r="L64" s="79">
        <v>-189.67798106999999</v>
      </c>
      <c r="M64" s="79">
        <v>-186.22502494</v>
      </c>
      <c r="N64" s="80">
        <v>3.45295613</v>
      </c>
      <c r="O64" s="81">
        <v>-1.8204310000000001E-2</v>
      </c>
    </row>
    <row r="65" spans="1:15" ht="15" customHeight="1">
      <c r="A65" s="106"/>
      <c r="B65" s="106"/>
      <c r="C65" s="110" t="s">
        <v>163</v>
      </c>
      <c r="D65" s="110"/>
      <c r="E65" s="79">
        <v>-926.85406098999999</v>
      </c>
      <c r="F65" s="79">
        <v>-931.601</v>
      </c>
      <c r="G65" s="80">
        <v>-4.7469390100000002</v>
      </c>
      <c r="H65" s="81">
        <v>5.1215599999999998E-3</v>
      </c>
      <c r="I65" s="82"/>
      <c r="J65" s="79">
        <v>-19.595726710000001</v>
      </c>
      <c r="K65" s="83"/>
      <c r="L65" s="79">
        <v>-166.49372915000001</v>
      </c>
      <c r="M65" s="79">
        <v>-172.43932708</v>
      </c>
      <c r="N65" s="80">
        <v>-5.9455979299999999</v>
      </c>
      <c r="O65" s="81">
        <v>3.5710640000000002E-2</v>
      </c>
    </row>
    <row r="66" spans="1:15" ht="15" customHeight="1">
      <c r="A66" s="106"/>
      <c r="B66" s="106"/>
      <c r="C66" s="110" t="s">
        <v>164</v>
      </c>
      <c r="D66" s="110"/>
      <c r="E66" s="79">
        <v>-690.39200000000005</v>
      </c>
      <c r="F66" s="79">
        <v>-690.39200000000005</v>
      </c>
      <c r="G66" s="80">
        <v>0</v>
      </c>
      <c r="H66" s="81">
        <v>0</v>
      </c>
      <c r="I66" s="82"/>
      <c r="J66" s="79">
        <v>-43.149500000000003</v>
      </c>
      <c r="K66" s="83"/>
      <c r="L66" s="79">
        <v>-172.59800000000001</v>
      </c>
      <c r="M66" s="79">
        <v>-172.59800000000001</v>
      </c>
      <c r="N66" s="80">
        <v>0</v>
      </c>
      <c r="O66" s="81">
        <v>0</v>
      </c>
    </row>
    <row r="67" spans="1:15" ht="15" customHeight="1">
      <c r="A67" s="129"/>
      <c r="B67" s="69" t="s">
        <v>165</v>
      </c>
      <c r="C67" s="69"/>
      <c r="D67" s="69"/>
      <c r="E67" s="71">
        <v>-3150.8014011499999</v>
      </c>
      <c r="F67" s="71">
        <v>-4000</v>
      </c>
      <c r="G67" s="72">
        <v>-849.19859885000005</v>
      </c>
      <c r="H67" s="73">
        <v>0.26951828999999999</v>
      </c>
      <c r="I67" s="74"/>
      <c r="J67" s="71">
        <v>-158.51573311999999</v>
      </c>
      <c r="K67" s="75"/>
      <c r="L67" s="71">
        <v>-805.64164531999995</v>
      </c>
      <c r="M67" s="71">
        <v>-888.23694947000001</v>
      </c>
      <c r="N67" s="72">
        <v>-82.595304150000004</v>
      </c>
      <c r="O67" s="73">
        <v>0.10252115000000001</v>
      </c>
    </row>
    <row r="68" spans="1:15" ht="15" customHeight="1">
      <c r="A68" s="110"/>
      <c r="B68" s="110"/>
      <c r="C68" s="110" t="s">
        <v>166</v>
      </c>
      <c r="D68" s="110"/>
      <c r="E68" s="79">
        <v>-3150.8014011499999</v>
      </c>
      <c r="F68" s="79">
        <v>-4000</v>
      </c>
      <c r="G68" s="80">
        <v>-849.19859885000005</v>
      </c>
      <c r="H68" s="81">
        <v>0.26951828999999999</v>
      </c>
      <c r="I68" s="82"/>
      <c r="J68" s="79">
        <v>-158.51573311999999</v>
      </c>
      <c r="K68" s="83"/>
      <c r="L68" s="79">
        <v>-805.64164531999995</v>
      </c>
      <c r="M68" s="79">
        <v>-888.23694947000001</v>
      </c>
      <c r="N68" s="80">
        <v>-82.595304150000004</v>
      </c>
      <c r="O68" s="81">
        <v>0.10252115000000001</v>
      </c>
    </row>
    <row r="69" spans="1:15" ht="15" customHeight="1">
      <c r="A69" s="129"/>
      <c r="B69" s="69" t="s">
        <v>167</v>
      </c>
      <c r="C69" s="69"/>
      <c r="D69" s="69"/>
      <c r="E69" s="71">
        <v>-87.239974840000002</v>
      </c>
      <c r="F69" s="71">
        <v>-80</v>
      </c>
      <c r="G69" s="72">
        <v>7.2399748400000004</v>
      </c>
      <c r="H69" s="73">
        <v>-8.2989190000000004E-2</v>
      </c>
      <c r="I69" s="74"/>
      <c r="J69" s="71">
        <v>0</v>
      </c>
      <c r="K69" s="75"/>
      <c r="L69" s="71">
        <v>-8.2008195300000004</v>
      </c>
      <c r="M69" s="71">
        <v>-0.12687936999999999</v>
      </c>
      <c r="N69" s="72">
        <v>8.0739401599999994</v>
      </c>
      <c r="O69" s="73">
        <v>-0.98452845</v>
      </c>
    </row>
    <row r="70" spans="1:15" ht="15" customHeight="1">
      <c r="A70" s="110"/>
      <c r="B70" s="110"/>
      <c r="C70" s="110" t="s">
        <v>168</v>
      </c>
      <c r="D70" s="110"/>
      <c r="E70" s="79">
        <v>-87.239974840000002</v>
      </c>
      <c r="F70" s="79">
        <v>-80</v>
      </c>
      <c r="G70" s="80">
        <v>7.2399748400000004</v>
      </c>
      <c r="H70" s="81">
        <v>-8.2989190000000004E-2</v>
      </c>
      <c r="I70" s="82"/>
      <c r="J70" s="79">
        <v>0</v>
      </c>
      <c r="K70" s="91"/>
      <c r="L70" s="79">
        <v>-8.2008195300000004</v>
      </c>
      <c r="M70" s="79">
        <v>-0.12687936999999999</v>
      </c>
      <c r="N70" s="80">
        <v>8.0739401599999994</v>
      </c>
      <c r="O70" s="81">
        <v>-0.98452845</v>
      </c>
    </row>
    <row r="71" spans="1:15" ht="15" customHeight="1">
      <c r="A71" s="120" t="s">
        <v>169</v>
      </c>
      <c r="B71" s="120"/>
      <c r="C71" s="120"/>
      <c r="D71" s="120"/>
      <c r="E71" s="122">
        <v>73764.755421659997</v>
      </c>
      <c r="F71" s="122">
        <v>74323.353000000003</v>
      </c>
      <c r="G71" s="123">
        <v>558.59757834000004</v>
      </c>
      <c r="H71" s="124">
        <v>7.57269E-3</v>
      </c>
      <c r="I71" s="125"/>
      <c r="J71" s="122">
        <v>3437.0709002499998</v>
      </c>
      <c r="K71" s="126"/>
      <c r="L71" s="122">
        <v>14794.993578080001</v>
      </c>
      <c r="M71" s="122">
        <v>15439.984713510001</v>
      </c>
      <c r="N71" s="123">
        <v>644.99113542999999</v>
      </c>
      <c r="O71" s="124">
        <v>4.3595229999999999E-2</v>
      </c>
    </row>
    <row r="72" spans="1:15" ht="15" customHeight="1">
      <c r="A72" s="62" t="s">
        <v>57</v>
      </c>
      <c r="B72" s="62"/>
      <c r="C72" s="62"/>
      <c r="D72" s="130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</row>
  </sheetData>
  <mergeCells count="6">
    <mergeCell ref="A2:D4"/>
    <mergeCell ref="E2:H2"/>
    <mergeCell ref="L2:O2"/>
    <mergeCell ref="G3:H3"/>
    <mergeCell ref="L3:M3"/>
    <mergeCell ref="N3:O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8A810-6730-4674-9AA0-DD3411207D85}">
  <dimension ref="A1:M7"/>
  <sheetViews>
    <sheetView showGridLines="0" workbookViewId="0"/>
  </sheetViews>
  <sheetFormatPr baseColWidth="10" defaultRowHeight="15.75"/>
  <cols>
    <col min="1" max="1" width="1.625" customWidth="1"/>
    <col min="2" max="2" width="44.875" customWidth="1"/>
    <col min="3" max="6" width="8.375" customWidth="1"/>
    <col min="7" max="7" width="2" customWidth="1"/>
    <col min="8" max="8" width="8.375" customWidth="1"/>
    <col min="9" max="9" width="2" customWidth="1"/>
    <col min="10" max="13" width="8.375" customWidth="1"/>
  </cols>
  <sheetData>
    <row r="1" spans="1:13">
      <c r="A1" s="30" t="s">
        <v>394</v>
      </c>
    </row>
    <row r="2" spans="1:13" ht="15" customHeight="1">
      <c r="A2" s="400" t="s">
        <v>173</v>
      </c>
      <c r="B2" s="400"/>
      <c r="C2" s="403" t="s">
        <v>6</v>
      </c>
      <c r="D2" s="403"/>
      <c r="E2" s="403"/>
      <c r="F2" s="403"/>
      <c r="G2" s="131"/>
      <c r="H2" s="152" t="s">
        <v>7</v>
      </c>
      <c r="I2" s="131"/>
      <c r="J2" s="403" t="s">
        <v>8</v>
      </c>
      <c r="K2" s="403"/>
      <c r="L2" s="403"/>
      <c r="M2" s="403"/>
    </row>
    <row r="3" spans="1:13" ht="15" customHeight="1">
      <c r="A3" s="401"/>
      <c r="B3" s="401"/>
      <c r="C3" s="131" t="s">
        <v>9</v>
      </c>
      <c r="D3" s="131" t="s">
        <v>10</v>
      </c>
      <c r="E3" s="404" t="s">
        <v>0</v>
      </c>
      <c r="F3" s="404"/>
      <c r="G3" s="132"/>
      <c r="H3" s="132" t="s">
        <v>11</v>
      </c>
      <c r="I3" s="132"/>
      <c r="J3" s="405" t="s">
        <v>12</v>
      </c>
      <c r="K3" s="405"/>
      <c r="L3" s="406" t="s">
        <v>0</v>
      </c>
      <c r="M3" s="406"/>
    </row>
    <row r="4" spans="1:13" ht="15" customHeight="1">
      <c r="A4" s="402"/>
      <c r="B4" s="402"/>
      <c r="C4" s="133">
        <v>2025</v>
      </c>
      <c r="D4" s="133">
        <v>2026</v>
      </c>
      <c r="E4" s="134" t="s">
        <v>1</v>
      </c>
      <c r="F4" s="134" t="s">
        <v>2</v>
      </c>
      <c r="G4" s="133"/>
      <c r="H4" s="135">
        <v>2026</v>
      </c>
      <c r="I4" s="135"/>
      <c r="J4" s="133">
        <v>2025</v>
      </c>
      <c r="K4" s="133">
        <v>2026</v>
      </c>
      <c r="L4" s="134" t="s">
        <v>1</v>
      </c>
      <c r="M4" s="134" t="s">
        <v>2</v>
      </c>
    </row>
    <row r="5" spans="1:13" ht="15" customHeight="1">
      <c r="A5" s="136" t="s">
        <v>170</v>
      </c>
      <c r="B5" s="137"/>
      <c r="C5" s="138">
        <v>121086.60112123001</v>
      </c>
      <c r="D5" s="138">
        <v>127026.41899999999</v>
      </c>
      <c r="E5" s="139">
        <v>5939.8178787699999</v>
      </c>
      <c r="F5" s="140">
        <v>4.9054300000000002E-2</v>
      </c>
      <c r="G5" s="141"/>
      <c r="H5" s="138">
        <v>10777.782994380001</v>
      </c>
      <c r="I5" s="142"/>
      <c r="J5" s="138">
        <v>25843.194226200001</v>
      </c>
      <c r="K5" s="138">
        <v>27511.134171670001</v>
      </c>
      <c r="L5" s="139">
        <v>1667.9399454700001</v>
      </c>
      <c r="M5" s="140">
        <v>6.4540780000000006E-2</v>
      </c>
    </row>
    <row r="6" spans="1:13" ht="15" customHeight="1">
      <c r="A6" s="143" t="s">
        <v>171</v>
      </c>
      <c r="B6" s="61"/>
      <c r="C6" s="43">
        <v>106832.24103172</v>
      </c>
      <c r="D6" s="43">
        <v>107282.62699999999</v>
      </c>
      <c r="E6" s="44">
        <v>450.38596827999999</v>
      </c>
      <c r="F6" s="45">
        <v>4.2158200000000003E-3</v>
      </c>
      <c r="G6" s="46"/>
      <c r="H6" s="43">
        <v>6466.7750669899997</v>
      </c>
      <c r="I6" s="144"/>
      <c r="J6" s="43">
        <v>22175.101742549999</v>
      </c>
      <c r="K6" s="43">
        <v>24062.236191159998</v>
      </c>
      <c r="L6" s="44">
        <v>1887.1344486099999</v>
      </c>
      <c r="M6" s="45">
        <v>8.5101499999999997E-2</v>
      </c>
    </row>
    <row r="7" spans="1:13" ht="15" customHeight="1">
      <c r="A7" s="145" t="s">
        <v>172</v>
      </c>
      <c r="B7" s="145"/>
      <c r="C7" s="146">
        <v>-14254.360089510001</v>
      </c>
      <c r="D7" s="146">
        <v>-19743.792000000001</v>
      </c>
      <c r="E7" s="147">
        <v>-5489.4319104899996</v>
      </c>
      <c r="F7" s="148"/>
      <c r="G7" s="149"/>
      <c r="H7" s="146">
        <v>-4311.0079273900001</v>
      </c>
      <c r="I7" s="149"/>
      <c r="J7" s="146">
        <v>-3668.0924836499998</v>
      </c>
      <c r="K7" s="146">
        <v>-3448.8979805099998</v>
      </c>
      <c r="L7" s="150">
        <v>219.19450313999999</v>
      </c>
      <c r="M7" s="151"/>
    </row>
  </sheetData>
  <mergeCells count="6">
    <mergeCell ref="A2:B4"/>
    <mergeCell ref="C2:F2"/>
    <mergeCell ref="J2:M2"/>
    <mergeCell ref="E3:F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A7439-71E2-4611-B5CE-CA5D951CC897}">
  <dimension ref="A1:I38"/>
  <sheetViews>
    <sheetView showGridLines="0" workbookViewId="0"/>
  </sheetViews>
  <sheetFormatPr baseColWidth="10" defaultRowHeight="15.75"/>
  <cols>
    <col min="1" max="1" width="44.875" customWidth="1"/>
    <col min="2" max="9" width="8.375" customWidth="1"/>
  </cols>
  <sheetData>
    <row r="1" spans="1:9">
      <c r="A1" s="30" t="s">
        <v>400</v>
      </c>
    </row>
    <row r="2" spans="1:9" ht="77.25" customHeight="1">
      <c r="A2" s="156" t="s">
        <v>197</v>
      </c>
      <c r="B2" s="157" t="s">
        <v>3</v>
      </c>
      <c r="C2" s="158" t="s">
        <v>198</v>
      </c>
      <c r="D2" s="158" t="s">
        <v>199</v>
      </c>
      <c r="E2" s="159" t="s">
        <v>200</v>
      </c>
      <c r="F2" s="160" t="s">
        <v>201</v>
      </c>
      <c r="G2" s="160" t="s">
        <v>202</v>
      </c>
      <c r="H2" s="161" t="s">
        <v>170</v>
      </c>
      <c r="I2" s="162" t="s">
        <v>203</v>
      </c>
    </row>
    <row r="3" spans="1:9" ht="15" customHeight="1">
      <c r="A3" s="14" t="s">
        <v>18</v>
      </c>
      <c r="B3" s="163">
        <v>2.73848183</v>
      </c>
      <c r="C3" s="164">
        <v>1.0139000000000001E-3</v>
      </c>
      <c r="D3" s="164">
        <v>0</v>
      </c>
      <c r="E3" s="15">
        <v>2.7374679300000002</v>
      </c>
      <c r="F3" s="165">
        <v>-8.019569E-2</v>
      </c>
      <c r="G3" s="165">
        <v>4.5927049999999997E-2</v>
      </c>
      <c r="H3" s="166">
        <v>2.7031992900000001</v>
      </c>
      <c r="I3" s="167">
        <v>-3.5282540000000001E-2</v>
      </c>
    </row>
    <row r="4" spans="1:9" ht="15" customHeight="1">
      <c r="A4" s="14" t="s">
        <v>38</v>
      </c>
      <c r="B4" s="163">
        <v>54.496312860000003</v>
      </c>
      <c r="C4" s="164">
        <v>0.11791949</v>
      </c>
      <c r="D4" s="164">
        <v>2.4E-2</v>
      </c>
      <c r="E4" s="15">
        <v>54.354393369999997</v>
      </c>
      <c r="F4" s="165">
        <v>10.79593616</v>
      </c>
      <c r="G4" s="165">
        <v>2.4437992300000002</v>
      </c>
      <c r="H4" s="166">
        <v>67.594128760000004</v>
      </c>
      <c r="I4" s="167">
        <v>13.097815900000001</v>
      </c>
    </row>
    <row r="5" spans="1:9" ht="15" customHeight="1">
      <c r="A5" s="14" t="s">
        <v>39</v>
      </c>
      <c r="B5" s="163">
        <v>4.81136724</v>
      </c>
      <c r="C5" s="164">
        <v>0</v>
      </c>
      <c r="D5" s="164">
        <v>0</v>
      </c>
      <c r="E5" s="15">
        <v>4.81136724</v>
      </c>
      <c r="F5" s="165">
        <v>4.9492199999999998E-3</v>
      </c>
      <c r="G5" s="165">
        <v>3.1115520000000001E-2</v>
      </c>
      <c r="H5" s="166">
        <v>4.8474319799999996</v>
      </c>
      <c r="I5" s="167">
        <v>3.6064739999999998E-2</v>
      </c>
    </row>
    <row r="6" spans="1:9" ht="15" customHeight="1">
      <c r="A6" s="14" t="s">
        <v>40</v>
      </c>
      <c r="B6" s="163">
        <v>6.2564222899999997</v>
      </c>
      <c r="C6" s="164">
        <v>0</v>
      </c>
      <c r="D6" s="164">
        <v>0</v>
      </c>
      <c r="E6" s="15">
        <v>6.2564222899999997</v>
      </c>
      <c r="F6" s="165">
        <v>-9.3280799999999997E-2</v>
      </c>
      <c r="G6" s="165">
        <v>3.7242450000000003E-2</v>
      </c>
      <c r="H6" s="166">
        <v>6.20038394</v>
      </c>
      <c r="I6" s="167">
        <v>-5.6038350000000001E-2</v>
      </c>
    </row>
    <row r="7" spans="1:9" ht="15" customHeight="1">
      <c r="A7" s="14" t="s">
        <v>41</v>
      </c>
      <c r="B7" s="163">
        <v>3.71233776</v>
      </c>
      <c r="C7" s="164">
        <v>2.4058E-3</v>
      </c>
      <c r="D7" s="164">
        <v>0</v>
      </c>
      <c r="E7" s="15">
        <v>3.70993196</v>
      </c>
      <c r="F7" s="165">
        <v>-0.21820097999999999</v>
      </c>
      <c r="G7" s="165">
        <v>1.1361700000000001E-2</v>
      </c>
      <c r="H7" s="166">
        <v>3.50309268</v>
      </c>
      <c r="I7" s="167">
        <v>-0.20924508</v>
      </c>
    </row>
    <row r="8" spans="1:9" ht="15" customHeight="1">
      <c r="A8" s="14" t="s">
        <v>42</v>
      </c>
      <c r="B8" s="163">
        <v>10.849097410000001</v>
      </c>
      <c r="C8" s="164">
        <v>1.2443839999999999E-2</v>
      </c>
      <c r="D8" s="164">
        <v>0</v>
      </c>
      <c r="E8" s="15">
        <v>10.836653569999999</v>
      </c>
      <c r="F8" s="165">
        <v>0.14764260000000001</v>
      </c>
      <c r="G8" s="165">
        <v>0.19601160000000001</v>
      </c>
      <c r="H8" s="166">
        <v>11.180307770000001</v>
      </c>
      <c r="I8" s="167">
        <v>0.33121035999999998</v>
      </c>
    </row>
    <row r="9" spans="1:9" ht="15" customHeight="1">
      <c r="A9" s="14" t="s">
        <v>19</v>
      </c>
      <c r="B9" s="163">
        <v>114.26157636000001</v>
      </c>
      <c r="C9" s="164">
        <v>9.1509399999999998E-3</v>
      </c>
      <c r="D9" s="164">
        <v>8.0000000000000002E-3</v>
      </c>
      <c r="E9" s="15">
        <v>114.24442542</v>
      </c>
      <c r="F9" s="165">
        <v>-2.1900114099999999</v>
      </c>
      <c r="G9" s="165">
        <v>0.50424303999999998</v>
      </c>
      <c r="H9" s="166">
        <v>112.55865704999999</v>
      </c>
      <c r="I9" s="167">
        <v>-1.70291931</v>
      </c>
    </row>
    <row r="10" spans="1:9" ht="15" customHeight="1">
      <c r="A10" s="14" t="s">
        <v>43</v>
      </c>
      <c r="B10" s="163">
        <v>986.56583316000001</v>
      </c>
      <c r="C10" s="164">
        <v>7.3462779100000004</v>
      </c>
      <c r="D10" s="164">
        <v>0.34860973000000001</v>
      </c>
      <c r="E10" s="15">
        <v>978.87094551999996</v>
      </c>
      <c r="F10" s="165">
        <v>-86.287513369999999</v>
      </c>
      <c r="G10" s="165">
        <v>12.730300440000001</v>
      </c>
      <c r="H10" s="166">
        <v>905.31373258999997</v>
      </c>
      <c r="I10" s="168">
        <v>-81.252100569999996</v>
      </c>
    </row>
    <row r="11" spans="1:9" ht="15" customHeight="1">
      <c r="A11" s="14" t="s">
        <v>44</v>
      </c>
      <c r="B11" s="163">
        <v>145.53943874000001</v>
      </c>
      <c r="C11" s="164">
        <v>0.26145313999999997</v>
      </c>
      <c r="D11" s="164">
        <v>0</v>
      </c>
      <c r="E11" s="15">
        <v>145.27798559999999</v>
      </c>
      <c r="F11" s="165">
        <v>7.6331082700000001</v>
      </c>
      <c r="G11" s="165">
        <v>2.7948459099999998</v>
      </c>
      <c r="H11" s="166">
        <v>155.70593977999999</v>
      </c>
      <c r="I11" s="168">
        <v>10.16650104</v>
      </c>
    </row>
    <row r="12" spans="1:9" ht="15" customHeight="1">
      <c r="A12" s="14" t="s">
        <v>45</v>
      </c>
      <c r="B12" s="163">
        <v>538.18934720000004</v>
      </c>
      <c r="C12" s="164">
        <v>0.72675940999999999</v>
      </c>
      <c r="D12" s="164">
        <v>0.01</v>
      </c>
      <c r="E12" s="15">
        <v>537.45258779000005</v>
      </c>
      <c r="F12" s="165">
        <v>26.893847730000001</v>
      </c>
      <c r="G12" s="165">
        <v>16.077228959999999</v>
      </c>
      <c r="H12" s="166">
        <v>580.42366447999996</v>
      </c>
      <c r="I12" s="168">
        <v>42.234317279999999</v>
      </c>
    </row>
    <row r="13" spans="1:9" ht="15" customHeight="1">
      <c r="A13" s="14" t="s">
        <v>23</v>
      </c>
      <c r="B13" s="163">
        <v>931.82243240000003</v>
      </c>
      <c r="C13" s="164">
        <v>312.87781591999999</v>
      </c>
      <c r="D13" s="164">
        <v>0.48209999999999997</v>
      </c>
      <c r="E13" s="15">
        <v>618.46251647999998</v>
      </c>
      <c r="F13" s="165">
        <v>-7.8945405700000002</v>
      </c>
      <c r="G13" s="165">
        <v>77.151789829999998</v>
      </c>
      <c r="H13" s="166">
        <v>687.71976573999996</v>
      </c>
      <c r="I13" s="168">
        <v>-244.10266666000001</v>
      </c>
    </row>
    <row r="14" spans="1:9" ht="15" customHeight="1">
      <c r="A14" s="14" t="s">
        <v>24</v>
      </c>
      <c r="B14" s="163">
        <v>304.83827016999999</v>
      </c>
      <c r="C14" s="164">
        <v>1.4656300000000001E-2</v>
      </c>
      <c r="D14" s="164">
        <v>0.15183199999999999</v>
      </c>
      <c r="E14" s="15">
        <v>304.67178187000002</v>
      </c>
      <c r="F14" s="165">
        <v>10.98699412</v>
      </c>
      <c r="G14" s="165">
        <v>0.73486675000000001</v>
      </c>
      <c r="H14" s="166">
        <v>316.39364274000002</v>
      </c>
      <c r="I14" s="168">
        <v>11.555372569999999</v>
      </c>
    </row>
    <row r="15" spans="1:9" ht="15" customHeight="1">
      <c r="A15" s="14" t="s">
        <v>25</v>
      </c>
      <c r="B15" s="163">
        <v>0</v>
      </c>
      <c r="C15" s="164">
        <v>0</v>
      </c>
      <c r="D15" s="164">
        <v>0</v>
      </c>
      <c r="E15" s="15">
        <v>0</v>
      </c>
      <c r="F15" s="165">
        <v>0</v>
      </c>
      <c r="G15" s="165">
        <v>236.84311468999999</v>
      </c>
      <c r="H15" s="166">
        <v>236.84311468999999</v>
      </c>
      <c r="I15" s="168">
        <v>236.84311468999999</v>
      </c>
    </row>
    <row r="16" spans="1:9" ht="15" customHeight="1">
      <c r="A16" s="14" t="s">
        <v>17</v>
      </c>
      <c r="B16" s="163">
        <v>195.28502538999999</v>
      </c>
      <c r="C16" s="164">
        <v>1.2256960000000001E-2</v>
      </c>
      <c r="D16" s="164">
        <v>0</v>
      </c>
      <c r="E16" s="15">
        <v>195.27276843000001</v>
      </c>
      <c r="F16" s="165">
        <v>-29.765305619999999</v>
      </c>
      <c r="G16" s="165">
        <v>0.59684417000000001</v>
      </c>
      <c r="H16" s="166">
        <v>166.10430697999999</v>
      </c>
      <c r="I16" s="168">
        <v>-29.180718410000001</v>
      </c>
    </row>
    <row r="17" spans="1:9" ht="15" customHeight="1">
      <c r="A17" s="14" t="s">
        <v>47</v>
      </c>
      <c r="B17" s="163">
        <v>102.06121861</v>
      </c>
      <c r="C17" s="164">
        <v>2.9076830000000001E-2</v>
      </c>
      <c r="D17" s="164">
        <v>3.5000000000000001E-3</v>
      </c>
      <c r="E17" s="15">
        <v>102.02864178</v>
      </c>
      <c r="F17" s="165">
        <v>-37.011412479999997</v>
      </c>
      <c r="G17" s="165">
        <v>0.59506928000000003</v>
      </c>
      <c r="H17" s="166">
        <v>65.612298580000001</v>
      </c>
      <c r="I17" s="168">
        <v>-36.448920029999996</v>
      </c>
    </row>
    <row r="18" spans="1:9" ht="15" customHeight="1">
      <c r="A18" s="14" t="s">
        <v>15</v>
      </c>
      <c r="B18" s="163">
        <v>2752.9466746100002</v>
      </c>
      <c r="C18" s="164">
        <v>2.84527E-3</v>
      </c>
      <c r="D18" s="164">
        <v>3.0000000000000001E-3</v>
      </c>
      <c r="E18" s="15">
        <v>2752.9408293400002</v>
      </c>
      <c r="F18" s="165">
        <v>82.676537330000002</v>
      </c>
      <c r="G18" s="165">
        <v>3.5135586000000001</v>
      </c>
      <c r="H18" s="166">
        <v>2839.1309252699998</v>
      </c>
      <c r="I18" s="168">
        <v>86.184250660000004</v>
      </c>
    </row>
    <row r="19" spans="1:9" ht="15" customHeight="1">
      <c r="A19" s="14" t="s">
        <v>29</v>
      </c>
      <c r="B19" s="163">
        <v>1065.60320144</v>
      </c>
      <c r="C19" s="164">
        <v>0.14986339000000001</v>
      </c>
      <c r="D19" s="164">
        <v>1.3092392399999999</v>
      </c>
      <c r="E19" s="15">
        <v>1064.1440988100001</v>
      </c>
      <c r="F19" s="165">
        <v>20.390273430000001</v>
      </c>
      <c r="G19" s="165">
        <v>0.66231620999999996</v>
      </c>
      <c r="H19" s="166">
        <v>1085.19668845</v>
      </c>
      <c r="I19" s="168">
        <v>19.59348701</v>
      </c>
    </row>
    <row r="20" spans="1:9" ht="15" customHeight="1">
      <c r="A20" s="14" t="s">
        <v>13</v>
      </c>
      <c r="B20" s="163">
        <v>3916.7438964500002</v>
      </c>
      <c r="C20" s="164">
        <v>0</v>
      </c>
      <c r="D20" s="164">
        <v>0</v>
      </c>
      <c r="E20" s="15">
        <v>3916.7438964500002</v>
      </c>
      <c r="F20" s="165">
        <v>0</v>
      </c>
      <c r="G20" s="165">
        <v>0</v>
      </c>
      <c r="H20" s="166">
        <v>3916.7438964500002</v>
      </c>
      <c r="I20" s="168">
        <v>0</v>
      </c>
    </row>
    <row r="21" spans="1:9" ht="15" customHeight="1">
      <c r="A21" s="14" t="s">
        <v>48</v>
      </c>
      <c r="B21" s="163">
        <v>3396.6196337800002</v>
      </c>
      <c r="C21" s="164">
        <v>0</v>
      </c>
      <c r="D21" s="164">
        <v>0</v>
      </c>
      <c r="E21" s="15">
        <v>3396.6196337800002</v>
      </c>
      <c r="F21" s="165">
        <v>-0.36663423000000001</v>
      </c>
      <c r="G21" s="165">
        <v>2.4965319999999999E-2</v>
      </c>
      <c r="H21" s="166">
        <v>3396.2779648699998</v>
      </c>
      <c r="I21" s="168">
        <v>-0.34166890999999999</v>
      </c>
    </row>
    <row r="22" spans="1:9" ht="15" customHeight="1">
      <c r="A22" s="14" t="s">
        <v>49</v>
      </c>
      <c r="B22" s="163">
        <v>1865.63229989</v>
      </c>
      <c r="C22" s="164">
        <v>-9.2571429999999996E-2</v>
      </c>
      <c r="D22" s="164">
        <v>0</v>
      </c>
      <c r="E22" s="15">
        <v>1865.7248713199999</v>
      </c>
      <c r="F22" s="165">
        <v>-107.37397352000001</v>
      </c>
      <c r="G22" s="165">
        <v>1.1428600000000001E-3</v>
      </c>
      <c r="H22" s="166">
        <v>1758.3520406600001</v>
      </c>
      <c r="I22" s="168">
        <v>-107.28025923</v>
      </c>
    </row>
    <row r="23" spans="1:9" ht="15" customHeight="1">
      <c r="A23" s="14" t="s">
        <v>28</v>
      </c>
      <c r="B23" s="163">
        <v>2274.8275774099998</v>
      </c>
      <c r="C23" s="164">
        <v>4.5608999999999998E-4</v>
      </c>
      <c r="D23" s="164">
        <v>37.164645550000003</v>
      </c>
      <c r="E23" s="15">
        <v>2237.6624757700001</v>
      </c>
      <c r="F23" s="165">
        <v>-81.876857389999998</v>
      </c>
      <c r="G23" s="165">
        <v>13.92844824</v>
      </c>
      <c r="H23" s="166">
        <v>2169.7140666199998</v>
      </c>
      <c r="I23" s="168">
        <v>-105.11351079000001</v>
      </c>
    </row>
    <row r="24" spans="1:9" ht="15" customHeight="1">
      <c r="A24" s="14" t="s">
        <v>20</v>
      </c>
      <c r="B24" s="163">
        <v>3048.1346116099999</v>
      </c>
      <c r="C24" s="164">
        <v>1.63334486</v>
      </c>
      <c r="D24" s="164">
        <v>0.14244999999999999</v>
      </c>
      <c r="E24" s="15">
        <v>3046.3588167500002</v>
      </c>
      <c r="F24" s="165">
        <v>-114.36610902</v>
      </c>
      <c r="G24" s="165">
        <v>9.5676275400000002</v>
      </c>
      <c r="H24" s="166">
        <v>2941.56033527</v>
      </c>
      <c r="I24" s="168">
        <v>-106.57427634</v>
      </c>
    </row>
    <row r="25" spans="1:9" ht="15" customHeight="1">
      <c r="A25" s="14" t="s">
        <v>21</v>
      </c>
      <c r="B25" s="163">
        <v>1811.00066182</v>
      </c>
      <c r="C25" s="164">
        <v>0.13822627000000001</v>
      </c>
      <c r="D25" s="164">
        <v>1.4999999999999999E-2</v>
      </c>
      <c r="E25" s="15">
        <v>1810.84743555</v>
      </c>
      <c r="F25" s="165">
        <v>2.96109877</v>
      </c>
      <c r="G25" s="165">
        <v>0.1665239</v>
      </c>
      <c r="H25" s="166">
        <v>1813.9750582199999</v>
      </c>
      <c r="I25" s="168">
        <v>2.9743963999999998</v>
      </c>
    </row>
    <row r="26" spans="1:9" ht="15" customHeight="1">
      <c r="A26" s="14" t="s">
        <v>50</v>
      </c>
      <c r="B26" s="163">
        <v>157.15735776</v>
      </c>
      <c r="C26" s="164">
        <v>4.1272789999999997E-2</v>
      </c>
      <c r="D26" s="164">
        <v>1.15E-2</v>
      </c>
      <c r="E26" s="15">
        <v>157.10458496999999</v>
      </c>
      <c r="F26" s="165">
        <v>11.800270879999999</v>
      </c>
      <c r="G26" s="165">
        <v>2.8927129999999999E-2</v>
      </c>
      <c r="H26" s="166">
        <v>168.93378297999999</v>
      </c>
      <c r="I26" s="168">
        <v>11.77642522</v>
      </c>
    </row>
    <row r="27" spans="1:9" ht="15" customHeight="1">
      <c r="A27" s="14" t="s">
        <v>51</v>
      </c>
      <c r="B27" s="163">
        <v>50.219152700000002</v>
      </c>
      <c r="C27" s="164">
        <v>0</v>
      </c>
      <c r="D27" s="164">
        <v>0</v>
      </c>
      <c r="E27" s="15">
        <v>50.219152700000002</v>
      </c>
      <c r="F27" s="165">
        <v>-12.658295069999999</v>
      </c>
      <c r="G27" s="165">
        <v>0</v>
      </c>
      <c r="H27" s="166">
        <v>37.560857630000001</v>
      </c>
      <c r="I27" s="168">
        <v>-12.658295069999999</v>
      </c>
    </row>
    <row r="28" spans="1:9" ht="15" customHeight="1">
      <c r="A28" s="14" t="s">
        <v>52</v>
      </c>
      <c r="B28" s="163">
        <v>113.16833758</v>
      </c>
      <c r="C28" s="164">
        <v>0</v>
      </c>
      <c r="D28" s="164">
        <v>0</v>
      </c>
      <c r="E28" s="15">
        <v>113.16833758</v>
      </c>
      <c r="F28" s="165">
        <v>-25.02357773</v>
      </c>
      <c r="G28" s="165">
        <v>0.43608799999999998</v>
      </c>
      <c r="H28" s="166">
        <v>88.580847849999998</v>
      </c>
      <c r="I28" s="168">
        <v>-24.587489730000001</v>
      </c>
    </row>
    <row r="29" spans="1:9" ht="15" customHeight="1">
      <c r="A29" s="14" t="s">
        <v>27</v>
      </c>
      <c r="B29" s="163">
        <v>174.09955467</v>
      </c>
      <c r="C29" s="164">
        <v>4.4951353100000002</v>
      </c>
      <c r="D29" s="164">
        <v>5.1700000000000003E-2</v>
      </c>
      <c r="E29" s="15">
        <v>169.55271936</v>
      </c>
      <c r="F29" s="165">
        <v>-12.047342</v>
      </c>
      <c r="G29" s="165">
        <v>15.909079780000001</v>
      </c>
      <c r="H29" s="166">
        <v>173.41445714</v>
      </c>
      <c r="I29" s="168">
        <v>-0.68509752999999995</v>
      </c>
    </row>
    <row r="30" spans="1:9" ht="15" customHeight="1">
      <c r="A30" s="14" t="s">
        <v>16</v>
      </c>
      <c r="B30" s="163">
        <v>1200.1568957699999</v>
      </c>
      <c r="C30" s="164">
        <v>4.3499969999999999E-2</v>
      </c>
      <c r="D30" s="164">
        <v>8.0999999999999996E-3</v>
      </c>
      <c r="E30" s="15">
        <v>1200.1052958</v>
      </c>
      <c r="F30" s="165">
        <v>-301.50251187999999</v>
      </c>
      <c r="G30" s="165">
        <v>1.6899984699999999</v>
      </c>
      <c r="H30" s="166">
        <v>900.29278238999996</v>
      </c>
      <c r="I30" s="168">
        <v>-299.86411337999999</v>
      </c>
    </row>
    <row r="31" spans="1:9" ht="15" customHeight="1">
      <c r="A31" s="14" t="s">
        <v>53</v>
      </c>
      <c r="B31" s="163">
        <v>316.30472686000002</v>
      </c>
      <c r="C31" s="164">
        <v>0.91248996000000004</v>
      </c>
      <c r="D31" s="164">
        <v>0</v>
      </c>
      <c r="E31" s="15">
        <v>315.3922369</v>
      </c>
      <c r="F31" s="165">
        <v>-18.52200131</v>
      </c>
      <c r="G31" s="165">
        <v>3.33110024</v>
      </c>
      <c r="H31" s="166">
        <v>300.20133583</v>
      </c>
      <c r="I31" s="168">
        <v>-16.103391030000001</v>
      </c>
    </row>
    <row r="32" spans="1:9" ht="15" customHeight="1">
      <c r="A32" s="14" t="s">
        <v>22</v>
      </c>
      <c r="B32" s="163">
        <v>284.51280458999997</v>
      </c>
      <c r="C32" s="164">
        <v>1.013028E-2</v>
      </c>
      <c r="D32" s="164">
        <v>0</v>
      </c>
      <c r="E32" s="15">
        <v>284.50267430999997</v>
      </c>
      <c r="F32" s="165">
        <v>19.76592179</v>
      </c>
      <c r="G32" s="165">
        <v>4.459159E-2</v>
      </c>
      <c r="H32" s="166">
        <v>304.31318769000001</v>
      </c>
      <c r="I32" s="168">
        <v>19.800383100000001</v>
      </c>
    </row>
    <row r="33" spans="1:9" ht="15" customHeight="1">
      <c r="A33" s="14" t="s">
        <v>54</v>
      </c>
      <c r="B33" s="163">
        <v>506.31256619999999</v>
      </c>
      <c r="C33" s="164">
        <v>0</v>
      </c>
      <c r="D33" s="164">
        <v>0</v>
      </c>
      <c r="E33" s="15">
        <v>506.31256619999999</v>
      </c>
      <c r="F33" s="165">
        <v>0</v>
      </c>
      <c r="G33" s="165">
        <v>0</v>
      </c>
      <c r="H33" s="166">
        <v>506.31256619999999</v>
      </c>
      <c r="I33" s="168">
        <v>0</v>
      </c>
    </row>
    <row r="34" spans="1:9" ht="15" customHeight="1">
      <c r="A34" s="14" t="s">
        <v>55</v>
      </c>
      <c r="B34" s="163">
        <v>362.29777309999997</v>
      </c>
      <c r="C34" s="164">
        <v>0</v>
      </c>
      <c r="D34" s="164">
        <v>184.55754718</v>
      </c>
      <c r="E34" s="15">
        <v>177.74022592</v>
      </c>
      <c r="F34" s="165">
        <v>-35.854590649999999</v>
      </c>
      <c r="G34" s="165">
        <v>17.892197020000001</v>
      </c>
      <c r="H34" s="166">
        <v>159.77783228999999</v>
      </c>
      <c r="I34" s="168">
        <v>-202.51994081000001</v>
      </c>
    </row>
    <row r="35" spans="1:9" ht="15" customHeight="1">
      <c r="A35" s="14" t="s">
        <v>56</v>
      </c>
      <c r="B35" s="163">
        <v>0</v>
      </c>
      <c r="C35" s="164">
        <v>0</v>
      </c>
      <c r="D35" s="164">
        <v>0</v>
      </c>
      <c r="E35" s="15">
        <v>0</v>
      </c>
      <c r="F35" s="165">
        <v>0</v>
      </c>
      <c r="G35" s="165">
        <v>0</v>
      </c>
      <c r="H35" s="166">
        <v>0</v>
      </c>
      <c r="I35" s="168">
        <v>0</v>
      </c>
    </row>
    <row r="36" spans="1:9" ht="15" customHeight="1">
      <c r="A36" s="14" t="s">
        <v>26</v>
      </c>
      <c r="B36" s="163">
        <v>0</v>
      </c>
      <c r="C36" s="164">
        <v>0</v>
      </c>
      <c r="D36" s="164">
        <v>0</v>
      </c>
      <c r="E36" s="15">
        <v>0</v>
      </c>
      <c r="F36" s="165">
        <v>0</v>
      </c>
      <c r="G36" s="165">
        <v>0</v>
      </c>
      <c r="H36" s="166">
        <v>0</v>
      </c>
      <c r="I36" s="168">
        <v>0</v>
      </c>
    </row>
    <row r="37" spans="1:9" ht="15" customHeight="1">
      <c r="A37" s="59" t="s">
        <v>14</v>
      </c>
      <c r="B37" s="169">
        <v>3779.1030188499999</v>
      </c>
      <c r="C37" s="170">
        <v>0</v>
      </c>
      <c r="D37" s="170">
        <v>0</v>
      </c>
      <c r="E37" s="43">
        <v>3779.1030188499999</v>
      </c>
      <c r="F37" s="171">
        <v>-2151.0111400400001</v>
      </c>
      <c r="G37" s="171">
        <v>0</v>
      </c>
      <c r="H37" s="172">
        <v>1628.09187881</v>
      </c>
      <c r="I37" s="168">
        <v>-2151.0111400400001</v>
      </c>
    </row>
    <row r="38" spans="1:9" ht="15" customHeight="1">
      <c r="A38" s="145" t="s">
        <v>204</v>
      </c>
      <c r="B38" s="173">
        <v>30476.267906509998</v>
      </c>
      <c r="C38" s="174">
        <v>328.74592319999999</v>
      </c>
      <c r="D38" s="174">
        <v>224.29122369999999</v>
      </c>
      <c r="E38" s="8">
        <v>29923.23075961</v>
      </c>
      <c r="F38" s="175">
        <v>-2830.0869134599998</v>
      </c>
      <c r="G38" s="175">
        <v>417.99032552</v>
      </c>
      <c r="H38" s="176">
        <v>27511.134171670001</v>
      </c>
      <c r="I38" s="147">
        <v>-2965.1337348400002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69C27-2AB4-4641-BD0D-5D80579884E1}">
  <dimension ref="A1:I38"/>
  <sheetViews>
    <sheetView showGridLines="0" workbookViewId="0"/>
  </sheetViews>
  <sheetFormatPr baseColWidth="10" defaultRowHeight="15.75"/>
  <cols>
    <col min="1" max="1" width="44.875" customWidth="1"/>
    <col min="2" max="9" width="8.375" customWidth="1"/>
  </cols>
  <sheetData>
    <row r="1" spans="1:9">
      <c r="A1" s="30" t="s">
        <v>401</v>
      </c>
    </row>
    <row r="2" spans="1:9" ht="77.25" customHeight="1">
      <c r="A2" s="156" t="s">
        <v>197</v>
      </c>
      <c r="B2" s="157" t="s">
        <v>4</v>
      </c>
      <c r="C2" s="158" t="s">
        <v>198</v>
      </c>
      <c r="D2" s="158" t="s">
        <v>199</v>
      </c>
      <c r="E2" s="159" t="s">
        <v>205</v>
      </c>
      <c r="F2" s="160" t="s">
        <v>201</v>
      </c>
      <c r="G2" s="160" t="s">
        <v>206</v>
      </c>
      <c r="H2" s="161" t="s">
        <v>171</v>
      </c>
      <c r="I2" s="162" t="s">
        <v>203</v>
      </c>
    </row>
    <row r="3" spans="1:9" ht="15" customHeight="1">
      <c r="A3" s="14" t="s">
        <v>18</v>
      </c>
      <c r="B3" s="163">
        <v>2.5068600000000001E-3</v>
      </c>
      <c r="C3" s="164">
        <v>0</v>
      </c>
      <c r="D3" s="164">
        <v>3.7500000000000001E-4</v>
      </c>
      <c r="E3" s="15">
        <v>2.1318600000000002E-3</v>
      </c>
      <c r="F3" s="165">
        <v>0</v>
      </c>
      <c r="G3" s="165">
        <v>0</v>
      </c>
      <c r="H3" s="166">
        <v>2.1318600000000002E-3</v>
      </c>
      <c r="I3" s="167">
        <v>-3.7500000000000001E-4</v>
      </c>
    </row>
    <row r="4" spans="1:9" ht="15" customHeight="1">
      <c r="A4" s="14" t="s">
        <v>38</v>
      </c>
      <c r="B4" s="163">
        <v>0.40868525</v>
      </c>
      <c r="C4" s="164">
        <v>0</v>
      </c>
      <c r="D4" s="164">
        <v>1.3434710000000001E-2</v>
      </c>
      <c r="E4" s="15">
        <v>0.39525053999999998</v>
      </c>
      <c r="F4" s="165">
        <v>-6.003551E-2</v>
      </c>
      <c r="G4" s="165">
        <v>0</v>
      </c>
      <c r="H4" s="166">
        <v>0.33521503000000002</v>
      </c>
      <c r="I4" s="167">
        <v>-7.3470220000000003E-2</v>
      </c>
    </row>
    <row r="5" spans="1:9" ht="15" customHeight="1">
      <c r="A5" s="14" t="s">
        <v>39</v>
      </c>
      <c r="B5" s="163">
        <v>3.9387930000000002E-2</v>
      </c>
      <c r="C5" s="164">
        <v>0</v>
      </c>
      <c r="D5" s="164">
        <v>9.0998999999999995E-4</v>
      </c>
      <c r="E5" s="15">
        <v>3.8477940000000002E-2</v>
      </c>
      <c r="F5" s="165">
        <v>-2.0970000000000001E-5</v>
      </c>
      <c r="G5" s="165">
        <v>0</v>
      </c>
      <c r="H5" s="166">
        <v>3.845697E-2</v>
      </c>
      <c r="I5" s="167">
        <v>-9.3095999999999999E-4</v>
      </c>
    </row>
    <row r="6" spans="1:9" ht="15" customHeight="1">
      <c r="A6" s="14" t="s">
        <v>40</v>
      </c>
      <c r="B6" s="163">
        <v>6.9099299999999999E-3</v>
      </c>
      <c r="C6" s="164">
        <v>0</v>
      </c>
      <c r="D6" s="164">
        <v>6.3735299999999996E-3</v>
      </c>
      <c r="E6" s="15">
        <v>5.3640000000000003E-4</v>
      </c>
      <c r="F6" s="165">
        <v>0</v>
      </c>
      <c r="G6" s="165">
        <v>0</v>
      </c>
      <c r="H6" s="166">
        <v>5.3640000000000003E-4</v>
      </c>
      <c r="I6" s="167">
        <v>-6.3735299999999996E-3</v>
      </c>
    </row>
    <row r="7" spans="1:9" ht="15" customHeight="1">
      <c r="A7" s="14" t="s">
        <v>41</v>
      </c>
      <c r="B7" s="163">
        <v>4.8401569999999998E-2</v>
      </c>
      <c r="C7" s="164">
        <v>0</v>
      </c>
      <c r="D7" s="164">
        <v>1.3619999999999999E-3</v>
      </c>
      <c r="E7" s="15">
        <v>4.7039570000000003E-2</v>
      </c>
      <c r="F7" s="165">
        <v>-8.2960000000000005E-5</v>
      </c>
      <c r="G7" s="165">
        <v>0</v>
      </c>
      <c r="H7" s="166">
        <v>4.6956610000000003E-2</v>
      </c>
      <c r="I7" s="167">
        <v>-1.4449599999999999E-3</v>
      </c>
    </row>
    <row r="8" spans="1:9" ht="15" customHeight="1">
      <c r="A8" s="14" t="s">
        <v>42</v>
      </c>
      <c r="B8" s="163">
        <v>2.391219E-2</v>
      </c>
      <c r="C8" s="164">
        <v>0</v>
      </c>
      <c r="D8" s="164">
        <v>3.2482600000000002E-3</v>
      </c>
      <c r="E8" s="15">
        <v>2.066393E-2</v>
      </c>
      <c r="F8" s="165">
        <v>-3.34214E-3</v>
      </c>
      <c r="G8" s="165">
        <v>0</v>
      </c>
      <c r="H8" s="166">
        <v>1.732179E-2</v>
      </c>
      <c r="I8" s="167">
        <v>-6.5903999999999997E-3</v>
      </c>
    </row>
    <row r="9" spans="1:9" ht="15" customHeight="1">
      <c r="A9" s="14" t="s">
        <v>19</v>
      </c>
      <c r="B9" s="163">
        <v>8.4730337299999992</v>
      </c>
      <c r="C9" s="164">
        <v>0</v>
      </c>
      <c r="D9" s="164">
        <v>1.409182E-2</v>
      </c>
      <c r="E9" s="15">
        <v>8.4589419100000001</v>
      </c>
      <c r="F9" s="165">
        <v>-1.729897E-2</v>
      </c>
      <c r="G9" s="165">
        <v>0</v>
      </c>
      <c r="H9" s="166">
        <v>8.4416429399999995</v>
      </c>
      <c r="I9" s="167">
        <v>-3.1390790000000002E-2</v>
      </c>
    </row>
    <row r="10" spans="1:9" ht="15" customHeight="1">
      <c r="A10" s="14" t="s">
        <v>43</v>
      </c>
      <c r="B10" s="163">
        <v>41.401580930000002</v>
      </c>
      <c r="C10" s="164">
        <v>2.7576639999999999E-2</v>
      </c>
      <c r="D10" s="164">
        <v>0.15786789000000001</v>
      </c>
      <c r="E10" s="15">
        <v>41.216136400000003</v>
      </c>
      <c r="F10" s="165">
        <v>-1.1850985199999999</v>
      </c>
      <c r="G10" s="165">
        <v>2.1540340000000002E-2</v>
      </c>
      <c r="H10" s="166">
        <v>40.052578220000001</v>
      </c>
      <c r="I10" s="168">
        <v>-1.3490027099999999</v>
      </c>
    </row>
    <row r="11" spans="1:9" ht="15" customHeight="1">
      <c r="A11" s="14" t="s">
        <v>44</v>
      </c>
      <c r="B11" s="163">
        <v>1.7858181200000001</v>
      </c>
      <c r="C11" s="164">
        <v>2.811725E-2</v>
      </c>
      <c r="D11" s="164">
        <v>3.5227100000000001E-3</v>
      </c>
      <c r="E11" s="15">
        <v>1.7541781599999999</v>
      </c>
      <c r="F11" s="165">
        <v>0.75277590000000005</v>
      </c>
      <c r="G11" s="165">
        <v>1.216558E-2</v>
      </c>
      <c r="H11" s="166">
        <v>2.51911964</v>
      </c>
      <c r="I11" s="168">
        <v>0.73330152000000004</v>
      </c>
    </row>
    <row r="12" spans="1:9" ht="15" customHeight="1">
      <c r="A12" s="14" t="s">
        <v>45</v>
      </c>
      <c r="B12" s="163">
        <v>305.39522396000001</v>
      </c>
      <c r="C12" s="164">
        <v>3.15E-3</v>
      </c>
      <c r="D12" s="164">
        <v>1.0210220000000001E-2</v>
      </c>
      <c r="E12" s="15">
        <v>305.38186373999997</v>
      </c>
      <c r="F12" s="165">
        <v>28.076988190000002</v>
      </c>
      <c r="G12" s="165">
        <v>0.16266844999999999</v>
      </c>
      <c r="H12" s="166">
        <v>333.62152037999999</v>
      </c>
      <c r="I12" s="168">
        <v>28.226296420000001</v>
      </c>
    </row>
    <row r="13" spans="1:9" ht="15" customHeight="1">
      <c r="A13" s="14" t="s">
        <v>23</v>
      </c>
      <c r="B13" s="163">
        <v>14.535824209999999</v>
      </c>
      <c r="C13" s="164">
        <v>0</v>
      </c>
      <c r="D13" s="164">
        <v>0.49439959999999999</v>
      </c>
      <c r="E13" s="15">
        <v>14.04142461</v>
      </c>
      <c r="F13" s="165">
        <v>-3.9391538000000001</v>
      </c>
      <c r="G13" s="165">
        <v>6.025428E-2</v>
      </c>
      <c r="H13" s="166">
        <v>10.162525090000001</v>
      </c>
      <c r="I13" s="168">
        <v>-4.3732991200000004</v>
      </c>
    </row>
    <row r="14" spans="1:9" ht="15" customHeight="1">
      <c r="A14" s="14" t="s">
        <v>24</v>
      </c>
      <c r="B14" s="163">
        <v>53.768788149999999</v>
      </c>
      <c r="C14" s="164">
        <v>6.1045999999999995E-4</v>
      </c>
      <c r="D14" s="164">
        <v>0.15083553</v>
      </c>
      <c r="E14" s="15">
        <v>53.61734216</v>
      </c>
      <c r="F14" s="165">
        <v>-24.011657419999999</v>
      </c>
      <c r="G14" s="165">
        <v>0.25635195</v>
      </c>
      <c r="H14" s="166">
        <v>29.86203669</v>
      </c>
      <c r="I14" s="168">
        <v>-23.906751459999999</v>
      </c>
    </row>
    <row r="15" spans="1:9" ht="15" customHeight="1">
      <c r="A15" s="14" t="s">
        <v>25</v>
      </c>
      <c r="B15" s="163">
        <v>15439.984713510001</v>
      </c>
      <c r="C15" s="164">
        <v>0</v>
      </c>
      <c r="D15" s="164">
        <v>0</v>
      </c>
      <c r="E15" s="15">
        <v>15439.984713510001</v>
      </c>
      <c r="F15" s="165">
        <v>738.89866971000004</v>
      </c>
      <c r="G15" s="165">
        <v>0</v>
      </c>
      <c r="H15" s="166">
        <v>16178.88338322</v>
      </c>
      <c r="I15" s="168">
        <v>738.89866971000004</v>
      </c>
    </row>
    <row r="16" spans="1:9" ht="15" customHeight="1">
      <c r="A16" s="14" t="s">
        <v>17</v>
      </c>
      <c r="B16" s="163">
        <v>9.7792618000000004</v>
      </c>
      <c r="C16" s="164">
        <v>0</v>
      </c>
      <c r="D16" s="164">
        <v>3.496E-3</v>
      </c>
      <c r="E16" s="15">
        <v>9.7757658000000003</v>
      </c>
      <c r="F16" s="165">
        <v>-1.5996634000000001</v>
      </c>
      <c r="G16" s="165">
        <v>0</v>
      </c>
      <c r="H16" s="166">
        <v>8.1761023999999995</v>
      </c>
      <c r="I16" s="168">
        <v>-1.6031594</v>
      </c>
    </row>
    <row r="17" spans="1:9" ht="15" customHeight="1">
      <c r="A17" s="14" t="s">
        <v>47</v>
      </c>
      <c r="B17" s="163">
        <v>17.967895720000001</v>
      </c>
      <c r="C17" s="164">
        <v>0</v>
      </c>
      <c r="D17" s="164">
        <v>7.8700000000000003E-3</v>
      </c>
      <c r="E17" s="15">
        <v>17.960025720000001</v>
      </c>
      <c r="F17" s="165">
        <v>-1.9612291399999999</v>
      </c>
      <c r="G17" s="165">
        <v>0</v>
      </c>
      <c r="H17" s="166">
        <v>15.99879658</v>
      </c>
      <c r="I17" s="168">
        <v>-1.96909914</v>
      </c>
    </row>
    <row r="18" spans="1:9" ht="15" customHeight="1">
      <c r="A18" s="14" t="s">
        <v>15</v>
      </c>
      <c r="B18" s="163">
        <v>2302.6735495900002</v>
      </c>
      <c r="C18" s="164">
        <v>0</v>
      </c>
      <c r="D18" s="164">
        <v>9.12169E-3</v>
      </c>
      <c r="E18" s="15">
        <v>2302.6644279000002</v>
      </c>
      <c r="F18" s="165">
        <v>-1.65663355</v>
      </c>
      <c r="G18" s="165">
        <v>0</v>
      </c>
      <c r="H18" s="166">
        <v>2301.00779435</v>
      </c>
      <c r="I18" s="168">
        <v>-1.66575524</v>
      </c>
    </row>
    <row r="19" spans="1:9" ht="15" customHeight="1">
      <c r="A19" s="14" t="s">
        <v>29</v>
      </c>
      <c r="B19" s="163">
        <v>0.72839951999999997</v>
      </c>
      <c r="C19" s="164">
        <v>0</v>
      </c>
      <c r="D19" s="164">
        <v>0.12508688000000001</v>
      </c>
      <c r="E19" s="15">
        <v>0.60331263999999996</v>
      </c>
      <c r="F19" s="165">
        <v>1.1665056300000001</v>
      </c>
      <c r="G19" s="165">
        <v>0</v>
      </c>
      <c r="H19" s="166">
        <v>1.76981827</v>
      </c>
      <c r="I19" s="168">
        <v>1.0414187500000001</v>
      </c>
    </row>
    <row r="20" spans="1:9" ht="15" customHeight="1">
      <c r="A20" s="14" t="s">
        <v>13</v>
      </c>
      <c r="B20" s="163">
        <v>15.99453383</v>
      </c>
      <c r="C20" s="164">
        <v>0</v>
      </c>
      <c r="D20" s="164">
        <v>0</v>
      </c>
      <c r="E20" s="15">
        <v>15.99453383</v>
      </c>
      <c r="F20" s="165">
        <v>0</v>
      </c>
      <c r="G20" s="165">
        <v>0</v>
      </c>
      <c r="H20" s="166">
        <v>15.99453383</v>
      </c>
      <c r="I20" s="168">
        <v>0</v>
      </c>
    </row>
    <row r="21" spans="1:9" ht="15" customHeight="1">
      <c r="A21" s="14" t="s">
        <v>48</v>
      </c>
      <c r="B21" s="163">
        <v>507.98097569999999</v>
      </c>
      <c r="C21" s="164">
        <v>0</v>
      </c>
      <c r="D21" s="164">
        <v>2.02001E-3</v>
      </c>
      <c r="E21" s="15">
        <v>507.97895569000002</v>
      </c>
      <c r="F21" s="165">
        <v>-14.879067770000001</v>
      </c>
      <c r="G21" s="165">
        <v>0</v>
      </c>
      <c r="H21" s="166">
        <v>493.09988792000001</v>
      </c>
      <c r="I21" s="168">
        <v>-14.88108778</v>
      </c>
    </row>
    <row r="22" spans="1:9" ht="15" customHeight="1">
      <c r="A22" s="14" t="s">
        <v>49</v>
      </c>
      <c r="B22" s="163">
        <v>512.42127860000005</v>
      </c>
      <c r="C22" s="164">
        <v>0</v>
      </c>
      <c r="D22" s="164">
        <v>0</v>
      </c>
      <c r="E22" s="15">
        <v>512.42127860000005</v>
      </c>
      <c r="F22" s="165">
        <v>-7.5894710000000004E-2</v>
      </c>
      <c r="G22" s="165">
        <v>0</v>
      </c>
      <c r="H22" s="166">
        <v>512.34538388999999</v>
      </c>
      <c r="I22" s="168">
        <v>-7.5894710000000004E-2</v>
      </c>
    </row>
    <row r="23" spans="1:9" ht="15" customHeight="1">
      <c r="A23" s="14" t="s">
        <v>28</v>
      </c>
      <c r="B23" s="163">
        <v>2002.4296940199999</v>
      </c>
      <c r="C23" s="164">
        <v>0</v>
      </c>
      <c r="D23" s="164">
        <v>24.96840473</v>
      </c>
      <c r="E23" s="15">
        <v>1977.46128929</v>
      </c>
      <c r="F23" s="165">
        <v>-6.4605675900000001</v>
      </c>
      <c r="G23" s="165">
        <v>0</v>
      </c>
      <c r="H23" s="166">
        <v>1971.0007217</v>
      </c>
      <c r="I23" s="168">
        <v>-31.42897232</v>
      </c>
    </row>
    <row r="24" spans="1:9" ht="15" customHeight="1">
      <c r="A24" s="14" t="s">
        <v>20</v>
      </c>
      <c r="B24" s="163">
        <v>17.079812449999999</v>
      </c>
      <c r="C24" s="164">
        <v>2.5000000000000001E-3</v>
      </c>
      <c r="D24" s="164">
        <v>0.23193638</v>
      </c>
      <c r="E24" s="15">
        <v>16.84537607</v>
      </c>
      <c r="F24" s="165">
        <v>4.4346910000000003E-2</v>
      </c>
      <c r="G24" s="165">
        <v>0.33151418999999999</v>
      </c>
      <c r="H24" s="166">
        <v>17.221237169999998</v>
      </c>
      <c r="I24" s="168">
        <v>0.14142472</v>
      </c>
    </row>
    <row r="25" spans="1:9" ht="15" customHeight="1">
      <c r="A25" s="14" t="s">
        <v>21</v>
      </c>
      <c r="B25" s="163">
        <v>1.3104626699999999</v>
      </c>
      <c r="C25" s="164">
        <v>0</v>
      </c>
      <c r="D25" s="164">
        <v>1.559483E-2</v>
      </c>
      <c r="E25" s="15">
        <v>1.29486784</v>
      </c>
      <c r="F25" s="165">
        <v>0.34086440000000001</v>
      </c>
      <c r="G25" s="165">
        <v>0</v>
      </c>
      <c r="H25" s="166">
        <v>1.6357322400000001</v>
      </c>
      <c r="I25" s="168">
        <v>0.32526957000000001</v>
      </c>
    </row>
    <row r="26" spans="1:9" ht="15" customHeight="1">
      <c r="A26" s="14" t="s">
        <v>50</v>
      </c>
      <c r="B26" s="163">
        <v>0.90195628000000005</v>
      </c>
      <c r="C26" s="164">
        <v>0</v>
      </c>
      <c r="D26" s="164">
        <v>2.4161E-3</v>
      </c>
      <c r="E26" s="15">
        <v>0.89954018000000002</v>
      </c>
      <c r="F26" s="165">
        <v>3.30862E-3</v>
      </c>
      <c r="G26" s="165">
        <v>0</v>
      </c>
      <c r="H26" s="166">
        <v>0.90284880000000001</v>
      </c>
      <c r="I26" s="168">
        <v>8.9252000000000005E-4</v>
      </c>
    </row>
    <row r="27" spans="1:9" ht="15" customHeight="1">
      <c r="A27" s="14" t="s">
        <v>51</v>
      </c>
      <c r="B27" s="163">
        <v>3.3948779999999998E-2</v>
      </c>
      <c r="C27" s="164">
        <v>0</v>
      </c>
      <c r="D27" s="164">
        <v>0</v>
      </c>
      <c r="E27" s="15">
        <v>3.3948779999999998E-2</v>
      </c>
      <c r="F27" s="165">
        <v>-3.3948779999999998E-2</v>
      </c>
      <c r="G27" s="165">
        <v>0</v>
      </c>
      <c r="H27" s="166">
        <v>0</v>
      </c>
      <c r="I27" s="168">
        <v>-3.3948779999999998E-2</v>
      </c>
    </row>
    <row r="28" spans="1:9" ht="15" customHeight="1">
      <c r="A28" s="14" t="s">
        <v>52</v>
      </c>
      <c r="B28" s="163">
        <v>0</v>
      </c>
      <c r="C28" s="164">
        <v>0</v>
      </c>
      <c r="D28" s="164">
        <v>0</v>
      </c>
      <c r="E28" s="15">
        <v>0</v>
      </c>
      <c r="F28" s="165">
        <v>1.1556E-4</v>
      </c>
      <c r="G28" s="165">
        <v>0</v>
      </c>
      <c r="H28" s="166">
        <v>1.1556E-4</v>
      </c>
      <c r="I28" s="168">
        <v>1.1556E-4</v>
      </c>
    </row>
    <row r="29" spans="1:9" ht="15" customHeight="1">
      <c r="A29" s="14" t="s">
        <v>27</v>
      </c>
      <c r="B29" s="163">
        <v>12.559606949999999</v>
      </c>
      <c r="C29" s="164">
        <v>0</v>
      </c>
      <c r="D29" s="164">
        <v>0.15200962000000001</v>
      </c>
      <c r="E29" s="15">
        <v>12.40759733</v>
      </c>
      <c r="F29" s="165">
        <v>-5.6894619899999999</v>
      </c>
      <c r="G29" s="165">
        <v>0</v>
      </c>
      <c r="H29" s="166">
        <v>6.7181353399999999</v>
      </c>
      <c r="I29" s="168">
        <v>-5.8414716100000001</v>
      </c>
    </row>
    <row r="30" spans="1:9" ht="15" customHeight="1">
      <c r="A30" s="14" t="s">
        <v>16</v>
      </c>
      <c r="B30" s="163">
        <v>100.74071223999999</v>
      </c>
      <c r="C30" s="164">
        <v>0</v>
      </c>
      <c r="D30" s="164">
        <v>2.617676E-2</v>
      </c>
      <c r="E30" s="15">
        <v>100.71453548</v>
      </c>
      <c r="F30" s="165">
        <v>0.61398744999999999</v>
      </c>
      <c r="G30" s="165">
        <v>0</v>
      </c>
      <c r="H30" s="166">
        <v>101.32852293000001</v>
      </c>
      <c r="I30" s="168">
        <v>0.58781068999999997</v>
      </c>
    </row>
    <row r="31" spans="1:9" ht="15" customHeight="1">
      <c r="A31" s="14" t="s">
        <v>53</v>
      </c>
      <c r="B31" s="163">
        <v>61.528313920000002</v>
      </c>
      <c r="C31" s="164">
        <v>4.4504420000000003E-2</v>
      </c>
      <c r="D31" s="164">
        <v>1.4164309999999999E-2</v>
      </c>
      <c r="E31" s="15">
        <v>61.469645190000001</v>
      </c>
      <c r="F31" s="165">
        <v>132.69933759</v>
      </c>
      <c r="G31" s="165">
        <v>1.6485968499999999</v>
      </c>
      <c r="H31" s="166">
        <v>195.81757963000001</v>
      </c>
      <c r="I31" s="168">
        <v>134.28926571</v>
      </c>
    </row>
    <row r="32" spans="1:9" ht="15" customHeight="1">
      <c r="A32" s="14" t="s">
        <v>22</v>
      </c>
      <c r="B32" s="163">
        <v>31.88605918</v>
      </c>
      <c r="C32" s="164">
        <v>0</v>
      </c>
      <c r="D32" s="164">
        <v>0</v>
      </c>
      <c r="E32" s="15">
        <v>31.88605918</v>
      </c>
      <c r="F32" s="165">
        <v>16.715991160000002</v>
      </c>
      <c r="G32" s="165">
        <v>0</v>
      </c>
      <c r="H32" s="166">
        <v>48.602050339999998</v>
      </c>
      <c r="I32" s="168">
        <v>16.715991160000002</v>
      </c>
    </row>
    <row r="33" spans="1:9" ht="15" customHeight="1">
      <c r="A33" s="14" t="s">
        <v>54</v>
      </c>
      <c r="B33" s="163">
        <v>236.57850997</v>
      </c>
      <c r="C33" s="164">
        <v>0</v>
      </c>
      <c r="D33" s="164">
        <v>0</v>
      </c>
      <c r="E33" s="15">
        <v>236.57850997</v>
      </c>
      <c r="F33" s="165">
        <v>0</v>
      </c>
      <c r="G33" s="165">
        <v>0</v>
      </c>
      <c r="H33" s="166">
        <v>236.57850997</v>
      </c>
      <c r="I33" s="168">
        <v>0</v>
      </c>
    </row>
    <row r="34" spans="1:9" ht="15" customHeight="1">
      <c r="A34" s="14" t="s">
        <v>55</v>
      </c>
      <c r="B34" s="163">
        <v>264.46761415999998</v>
      </c>
      <c r="C34" s="164">
        <v>14.50884538</v>
      </c>
      <c r="D34" s="164">
        <v>11.51868101</v>
      </c>
      <c r="E34" s="15">
        <v>238.44008776999999</v>
      </c>
      <c r="F34" s="165">
        <v>-140.67713094000001</v>
      </c>
      <c r="G34" s="165">
        <v>-12.9962593</v>
      </c>
      <c r="H34" s="166">
        <v>84.766697530000002</v>
      </c>
      <c r="I34" s="168">
        <v>-179.70091662999999</v>
      </c>
    </row>
    <row r="35" spans="1:9" ht="15" customHeight="1">
      <c r="A35" s="14" t="s">
        <v>56</v>
      </c>
      <c r="B35" s="163">
        <v>0</v>
      </c>
      <c r="C35" s="164">
        <v>0</v>
      </c>
      <c r="D35" s="164">
        <v>0</v>
      </c>
      <c r="E35" s="15">
        <v>0</v>
      </c>
      <c r="F35" s="165">
        <v>0</v>
      </c>
      <c r="G35" s="165">
        <v>0</v>
      </c>
      <c r="H35" s="166">
        <v>0</v>
      </c>
      <c r="I35" s="168">
        <v>0</v>
      </c>
    </row>
    <row r="36" spans="1:9" ht="15" customHeight="1">
      <c r="A36" s="14" t="s">
        <v>26</v>
      </c>
      <c r="B36" s="163">
        <v>1074.83839687</v>
      </c>
      <c r="C36" s="164">
        <v>0</v>
      </c>
      <c r="D36" s="164">
        <v>0</v>
      </c>
      <c r="E36" s="15">
        <v>1074.83839687</v>
      </c>
      <c r="F36" s="165">
        <v>370.44990100000001</v>
      </c>
      <c r="G36" s="165">
        <v>0</v>
      </c>
      <c r="H36" s="166">
        <v>1445.28829787</v>
      </c>
      <c r="I36" s="168">
        <v>370.44990100000001</v>
      </c>
    </row>
    <row r="37" spans="1:9" ht="15" customHeight="1">
      <c r="A37" s="59" t="s">
        <v>14</v>
      </c>
      <c r="B37" s="169">
        <v>0</v>
      </c>
      <c r="C37" s="170">
        <v>0</v>
      </c>
      <c r="D37" s="170">
        <v>0</v>
      </c>
      <c r="E37" s="43">
        <v>0</v>
      </c>
      <c r="F37" s="171">
        <v>0</v>
      </c>
      <c r="G37" s="171">
        <v>0</v>
      </c>
      <c r="H37" s="172">
        <v>0</v>
      </c>
      <c r="I37" s="168">
        <v>0</v>
      </c>
    </row>
    <row r="38" spans="1:9" ht="15" customHeight="1">
      <c r="A38" s="145" t="s">
        <v>204</v>
      </c>
      <c r="B38" s="173">
        <v>23037.77576859</v>
      </c>
      <c r="C38" s="174">
        <v>14.61530415</v>
      </c>
      <c r="D38" s="174">
        <v>37.933609580000002</v>
      </c>
      <c r="E38" s="8">
        <v>22985.22685486</v>
      </c>
      <c r="F38" s="175">
        <v>1087.51250396</v>
      </c>
      <c r="G38" s="175">
        <v>-10.503167660000001</v>
      </c>
      <c r="H38" s="176">
        <v>24062.236191159998</v>
      </c>
      <c r="I38" s="147">
        <v>1024.46042257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D6BFF-0CC1-43D9-93B4-EE245ED96E78}">
  <sheetPr>
    <pageSetUpPr fitToPage="1"/>
  </sheetPr>
  <dimension ref="A1:Q16"/>
  <sheetViews>
    <sheetView showGridLines="0" zoomScaleNormal="100" workbookViewId="0"/>
  </sheetViews>
  <sheetFormatPr baseColWidth="10" defaultColWidth="10" defaultRowHeight="15" customHeight="1"/>
  <cols>
    <col min="1" max="2" width="2.5" style="190" customWidth="1"/>
    <col min="3" max="3" width="38.75" style="190" customWidth="1"/>
    <col min="4" max="7" width="6.875" style="190" customWidth="1"/>
    <col min="8" max="8" width="1.875" style="190" customWidth="1"/>
    <col min="9" max="9" width="8.75" style="190" customWidth="1"/>
    <col min="10" max="10" width="1.875" style="190" customWidth="1"/>
    <col min="11" max="14" width="6.875" style="190" customWidth="1"/>
    <col min="15" max="16384" width="10" style="190"/>
  </cols>
  <sheetData>
    <row r="1" spans="1:17" ht="15" customHeight="1">
      <c r="A1" s="190" t="s">
        <v>402</v>
      </c>
      <c r="E1" s="191"/>
      <c r="F1" s="191"/>
      <c r="G1" s="192"/>
      <c r="I1" s="193"/>
      <c r="K1" s="193"/>
      <c r="L1" s="194"/>
      <c r="M1" s="195"/>
      <c r="N1" s="195"/>
    </row>
    <row r="2" spans="1:17" s="196" customFormat="1" ht="15" customHeight="1">
      <c r="A2" s="393" t="s">
        <v>245</v>
      </c>
      <c r="B2" s="393"/>
      <c r="C2" s="393"/>
      <c r="D2" s="407" t="s">
        <v>230</v>
      </c>
      <c r="E2" s="407"/>
      <c r="F2" s="407"/>
      <c r="G2" s="407"/>
      <c r="H2" s="219"/>
      <c r="I2" s="220" t="s">
        <v>7</v>
      </c>
      <c r="J2" s="219"/>
      <c r="K2" s="408" t="s">
        <v>231</v>
      </c>
      <c r="L2" s="408"/>
      <c r="M2" s="408"/>
      <c r="N2" s="408"/>
    </row>
    <row r="3" spans="1:17" s="196" customFormat="1" ht="15" customHeight="1">
      <c r="A3" s="394"/>
      <c r="B3" s="394"/>
      <c r="C3" s="394"/>
      <c r="D3" s="226" t="s">
        <v>232</v>
      </c>
      <c r="E3" s="227" t="s">
        <v>9</v>
      </c>
      <c r="F3" s="227" t="s">
        <v>233</v>
      </c>
      <c r="G3" s="229" t="s">
        <v>214</v>
      </c>
      <c r="H3" s="221"/>
      <c r="I3" s="222" t="s">
        <v>11</v>
      </c>
      <c r="J3" s="221"/>
      <c r="K3" s="409" t="s">
        <v>12</v>
      </c>
      <c r="L3" s="409"/>
      <c r="M3" s="410" t="s">
        <v>0</v>
      </c>
      <c r="N3" s="410"/>
    </row>
    <row r="4" spans="1:17" s="196" customFormat="1" ht="15" customHeight="1">
      <c r="A4" s="395"/>
      <c r="B4" s="395"/>
      <c r="C4" s="395"/>
      <c r="D4" s="223" t="s">
        <v>234</v>
      </c>
      <c r="E4" s="228">
        <v>2025</v>
      </c>
      <c r="F4" s="228">
        <v>2026</v>
      </c>
      <c r="G4" s="230" t="s">
        <v>235</v>
      </c>
      <c r="H4" s="223"/>
      <c r="I4" s="224" t="s">
        <v>236</v>
      </c>
      <c r="J4" s="223"/>
      <c r="K4" s="225" t="s">
        <v>237</v>
      </c>
      <c r="L4" s="225" t="s">
        <v>236</v>
      </c>
      <c r="M4" s="230" t="s">
        <v>1</v>
      </c>
      <c r="N4" s="230" t="s">
        <v>2</v>
      </c>
    </row>
    <row r="5" spans="1:17" s="196" customFormat="1" ht="15" customHeight="1">
      <c r="A5" s="197" t="s">
        <v>238</v>
      </c>
      <c r="B5" s="198"/>
      <c r="C5" s="198"/>
      <c r="D5" s="199">
        <v>35988.556959179994</v>
      </c>
      <c r="E5" s="199">
        <v>77.568450049999967</v>
      </c>
      <c r="F5" s="199">
        <v>24.500542490000001</v>
      </c>
      <c r="G5" s="231">
        <v>36090.625951719994</v>
      </c>
      <c r="H5" s="198"/>
      <c r="I5" s="199">
        <v>5.5912191499999997</v>
      </c>
      <c r="J5" s="198"/>
      <c r="K5" s="200">
        <v>-68.641437969999998</v>
      </c>
      <c r="L5" s="200">
        <v>24.500542490000001</v>
      </c>
      <c r="M5" s="236">
        <v>93.141980459999999</v>
      </c>
      <c r="N5" s="237" t="s">
        <v>46</v>
      </c>
      <c r="P5" s="201"/>
    </row>
    <row r="6" spans="1:17" s="205" customFormat="1" ht="15" customHeight="1">
      <c r="A6" s="196"/>
      <c r="B6" s="202" t="s">
        <v>239</v>
      </c>
      <c r="C6" s="202"/>
      <c r="D6" s="203">
        <v>15865.440643349999</v>
      </c>
      <c r="E6" s="203">
        <v>-9.6105332900000313</v>
      </c>
      <c r="F6" s="203">
        <v>28.144650059999996</v>
      </c>
      <c r="G6" s="232">
        <v>15883.974760119998</v>
      </c>
      <c r="H6" s="202"/>
      <c r="I6" s="203">
        <v>5.4881218399999998</v>
      </c>
      <c r="J6" s="203"/>
      <c r="K6" s="204">
        <v>-82.215512750000002</v>
      </c>
      <c r="L6" s="203">
        <v>28.144650059999996</v>
      </c>
      <c r="M6" s="238">
        <v>110.36016280999999</v>
      </c>
      <c r="N6" s="239" t="s">
        <v>46</v>
      </c>
      <c r="P6" s="201"/>
      <c r="Q6" s="196"/>
    </row>
    <row r="7" spans="1:17" s="205" customFormat="1" ht="15" customHeight="1">
      <c r="A7" s="196"/>
      <c r="B7" s="206" t="s">
        <v>240</v>
      </c>
      <c r="C7" s="207"/>
      <c r="D7" s="208">
        <v>11234.884940710001</v>
      </c>
      <c r="E7" s="208">
        <v>97.438652660000002</v>
      </c>
      <c r="F7" s="208">
        <v>0.95869561999999997</v>
      </c>
      <c r="G7" s="233">
        <v>11333.28228899</v>
      </c>
      <c r="H7" s="207"/>
      <c r="I7" s="208">
        <v>0.11254588</v>
      </c>
      <c r="J7" s="207"/>
      <c r="K7" s="208">
        <v>15.335270769999997</v>
      </c>
      <c r="L7" s="208">
        <v>0.95869561999999997</v>
      </c>
      <c r="M7" s="240">
        <v>-14.376575149999997</v>
      </c>
      <c r="N7" s="241">
        <v>-0.93748427175635707</v>
      </c>
      <c r="P7" s="201"/>
      <c r="Q7" s="196"/>
    </row>
    <row r="8" spans="1:17" s="196" customFormat="1" ht="15" customHeight="1">
      <c r="B8" s="196" t="s">
        <v>241</v>
      </c>
      <c r="D8" s="208">
        <v>8888.2313751199963</v>
      </c>
      <c r="E8" s="209">
        <v>-10.259669320000008</v>
      </c>
      <c r="F8" s="209">
        <v>-4.6028031899999995</v>
      </c>
      <c r="G8" s="233">
        <v>8873.3689026099964</v>
      </c>
      <c r="I8" s="209">
        <v>-9.4485699999999999E-3</v>
      </c>
      <c r="K8" s="209">
        <v>-1.7611959899999938</v>
      </c>
      <c r="L8" s="209">
        <v>-4.6028031899999995</v>
      </c>
      <c r="M8" s="240">
        <v>-2.8416072000000057</v>
      </c>
      <c r="N8" s="241" t="s">
        <v>46</v>
      </c>
      <c r="P8" s="201"/>
    </row>
    <row r="9" spans="1:17" s="205" customFormat="1" ht="15" customHeight="1">
      <c r="A9" s="210" t="s">
        <v>242</v>
      </c>
      <c r="B9" s="196"/>
      <c r="D9" s="211">
        <v>10638.68890171</v>
      </c>
      <c r="E9" s="212">
        <v>0</v>
      </c>
      <c r="F9" s="212">
        <v>0</v>
      </c>
      <c r="G9" s="234">
        <v>10638.68890171</v>
      </c>
      <c r="I9" s="208"/>
      <c r="K9" s="213"/>
      <c r="L9" s="209">
        <v>0</v>
      </c>
      <c r="M9" s="242">
        <v>0</v>
      </c>
      <c r="N9" s="243"/>
      <c r="P9" s="201"/>
      <c r="Q9" s="196"/>
    </row>
    <row r="10" spans="1:17" s="216" customFormat="1" ht="15" customHeight="1">
      <c r="A10" s="214" t="s">
        <v>243</v>
      </c>
      <c r="B10" s="214"/>
      <c r="C10" s="214"/>
      <c r="D10" s="215">
        <v>46627.245860889998</v>
      </c>
      <c r="E10" s="215">
        <v>77.568450049999967</v>
      </c>
      <c r="F10" s="215">
        <v>24.500542490000001</v>
      </c>
      <c r="G10" s="235">
        <v>46729.314853429998</v>
      </c>
      <c r="H10" s="214"/>
      <c r="I10" s="215">
        <v>5.5912191499999997</v>
      </c>
      <c r="J10" s="215"/>
      <c r="K10" s="215">
        <v>-68.641437969999998</v>
      </c>
      <c r="L10" s="215">
        <v>24.500542490000001</v>
      </c>
      <c r="M10" s="244">
        <v>93.141980459999999</v>
      </c>
      <c r="N10" s="245" t="s">
        <v>46</v>
      </c>
      <c r="P10" s="201"/>
      <c r="Q10" s="196"/>
    </row>
    <row r="11" spans="1:17" s="217" customFormat="1" ht="15" customHeight="1">
      <c r="A11" s="217" t="s">
        <v>244</v>
      </c>
      <c r="P11" s="201"/>
    </row>
    <row r="12" spans="1:17" ht="15" customHeight="1">
      <c r="K12" s="218"/>
    </row>
    <row r="13" spans="1:17" ht="15" customHeight="1">
      <c r="K13" s="218"/>
    </row>
    <row r="14" spans="1:17" ht="15" customHeight="1">
      <c r="K14" s="218"/>
    </row>
    <row r="15" spans="1:17" ht="15" customHeight="1">
      <c r="E15" s="195"/>
      <c r="F15" s="195"/>
      <c r="G15" s="195"/>
      <c r="H15" s="195"/>
      <c r="I15" s="195"/>
      <c r="J15" s="195"/>
      <c r="K15" s="195"/>
      <c r="L15" s="195"/>
      <c r="M15" s="195"/>
    </row>
    <row r="16" spans="1:17" ht="15" customHeight="1">
      <c r="F16" s="195"/>
      <c r="G16" s="195"/>
      <c r="H16" s="195"/>
      <c r="I16" s="195"/>
      <c r="J16" s="195"/>
      <c r="K16" s="195"/>
      <c r="L16" s="195"/>
      <c r="M16" s="195"/>
    </row>
  </sheetData>
  <mergeCells count="5">
    <mergeCell ref="A2:C4"/>
    <mergeCell ref="D2:G2"/>
    <mergeCell ref="K2:N2"/>
    <mergeCell ref="K3:L3"/>
    <mergeCell ref="M3:N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27</vt:i4>
      </vt:variant>
      <vt:variant>
        <vt:lpstr>Benannte Bereiche</vt:lpstr>
      </vt:variant>
      <vt:variant>
        <vt:i4>1</vt:i4>
      </vt:variant>
    </vt:vector>
  </HeadingPairs>
  <TitlesOfParts>
    <vt:vector size="28" baseType="lpstr">
      <vt:lpstr>Inhalt</vt:lpstr>
      <vt:lpstr>T1</vt:lpstr>
      <vt:lpstr>T2_16</vt:lpstr>
      <vt:lpstr>T3_17</vt:lpstr>
      <vt:lpstr>T4_21</vt:lpstr>
      <vt:lpstr>T5_22</vt:lpstr>
      <vt:lpstr>T6_28</vt:lpstr>
      <vt:lpstr>T7_29</vt:lpstr>
      <vt:lpstr>T8</vt:lpstr>
      <vt:lpstr>T9</vt:lpstr>
      <vt:lpstr>T10_18</vt:lpstr>
      <vt:lpstr>T11</vt:lpstr>
      <vt:lpstr>T12</vt:lpstr>
      <vt:lpstr>T13</vt:lpstr>
      <vt:lpstr>T14</vt:lpstr>
      <vt:lpstr>T15</vt:lpstr>
      <vt:lpstr>T19</vt:lpstr>
      <vt:lpstr>T20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'T9'!_Toc217048117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Monatsbericht_Tabellen_März_2026</dc:title>
  <dc:creator>Bundesministerium für Finanzen</dc:creator>
  <cp:lastModifiedBy>Hanousek Melanie</cp:lastModifiedBy>
  <dcterms:created xsi:type="dcterms:W3CDTF">2026-04-16T08:19:27Z</dcterms:created>
  <dcterms:modified xsi:type="dcterms:W3CDTF">2026-04-30T09:32:43Z</dcterms:modified>
</cp:coreProperties>
</file>