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bierbauda\AppData\Roaming\OpenText\OTEdit\EC_eoffice\c504425006\"/>
    </mc:Choice>
  </mc:AlternateContent>
  <xr:revisionPtr revIDLastSave="0" documentId="13_ncr:1_{250DE358-1B92-4CF6-A856-772F8661BBF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Übersicht 2026" sheetId="17" r:id="rId1"/>
    <sheet name="Krisenbewältigungsfonds" sheetId="18" r:id="rId2"/>
    <sheet name="COFAG-Zuschüsse" sheetId="3" r:id="rId3"/>
    <sheet name="COFAG-NoAG" sheetId="16" r:id="rId4"/>
  </sheets>
  <externalReferences>
    <externalReference r:id="rId5"/>
  </externalReferences>
  <definedNames>
    <definedName name="_bmv" localSheetId="3" hidden="1">#REF!</definedName>
    <definedName name="_bmv" localSheetId="2" hidden="1">#REF!</definedName>
    <definedName name="_bmv" localSheetId="0" hidden="1">#REF!</definedName>
    <definedName name="_bmv" hidden="1">#REF!</definedName>
    <definedName name="_Fill" localSheetId="3" hidden="1">[1]ÖBB_GESAMT!#REF!</definedName>
    <definedName name="_Fill" localSheetId="2" hidden="1">[1]ÖBB_GESAMT!#REF!</definedName>
    <definedName name="_Fill" localSheetId="0" hidden="1">[1]ÖBB_GESAMT!#REF!</definedName>
    <definedName name="_Fill" hidden="1">[1]ÖBB_GESAMT!#REF!</definedName>
    <definedName name="_Fill2" localSheetId="3" hidden="1">[1]ÖBB_GESAMT!#REF!</definedName>
    <definedName name="_Fill2" hidden="1">[1]ÖBB_GESAMT!#REF!</definedName>
    <definedName name="_xlnm._FilterDatabase" localSheetId="3" hidden="1">#REF!</definedName>
    <definedName name="_xlnm._FilterDatabase" localSheetId="2" hidden="1">#REF!</definedName>
    <definedName name="_xlnm._FilterDatabase" localSheetId="1" hidden="1">Krisenbewältigungsfonds!$A$4:$O$33</definedName>
    <definedName name="_xlnm._FilterDatabase" localSheetId="0" hidden="1">#REF!</definedName>
    <definedName name="_xlnm._FilterDatabase" hidden="1">#REF!</definedName>
    <definedName name="_FilterDatenbank2" localSheetId="3" hidden="1">#REF!</definedName>
    <definedName name="_FilterDatenbank2" hidden="1">#REF!</definedName>
    <definedName name="Absatzplan2001_2004" localSheetId="3" hidden="1">{#N/A,#N/A,TRUE,"Tabelle1";#N/A,#N/A,TRUE,"Tabelle2";#N/A,#N/A,TRUE,"Tabelle3";#N/A,#N/A,TRUE,"Tabelle4"}</definedName>
    <definedName name="Absatzplan2001_2004" localSheetId="2" hidden="1">{#N/A,#N/A,TRUE,"Tabelle1";#N/A,#N/A,TRUE,"Tabelle2";#N/A,#N/A,TRUE,"Tabelle3";#N/A,#N/A,TRUE,"Tabelle4"}</definedName>
    <definedName name="Absatzplan2001_2004" localSheetId="0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3" hidden="1">{"CECons",#N/A,FALSE,"CE"}</definedName>
    <definedName name="acd" localSheetId="2" hidden="1">{"CECons",#N/A,FALSE,"CE"}</definedName>
    <definedName name="acd" localSheetId="0" hidden="1">{"CECons",#N/A,FALSE,"CE"}</definedName>
    <definedName name="acd" hidden="1">{"CECons",#N/A,FALSE,"CE"}</definedName>
    <definedName name="AS2DocOpenMode" hidden="1">"AS2DocumentBrowse"</definedName>
    <definedName name="bmv" localSheetId="3" hidden="1">#REF!</definedName>
    <definedName name="bmv" localSheetId="2" hidden="1">#REF!</definedName>
    <definedName name="bmv" localSheetId="0" hidden="1">#REF!</definedName>
    <definedName name="bmv" hidden="1">#REF!</definedName>
    <definedName name="bmw" localSheetId="3" hidden="1">#REF!</definedName>
    <definedName name="bmw" hidden="1">#REF!</definedName>
    <definedName name="CBWorkbookPriority" hidden="1">-238828510</definedName>
    <definedName name="FilterDatenbank" localSheetId="3" hidden="1">#REF!</definedName>
    <definedName name="FilterDatenbank" localSheetId="2" hidden="1">#REF!</definedName>
    <definedName name="FilterDatenbank" localSheetId="0" hidden="1">#REF!</definedName>
    <definedName name="FilterDatenbank" hidden="1">#REF!</definedName>
    <definedName name="grafik" localSheetId="3" hidden="1">{"'10.01'!$A$1:$K$21"}</definedName>
    <definedName name="grafik" localSheetId="2" hidden="1">{"'10.01'!$A$1:$K$21"}</definedName>
    <definedName name="grafik" localSheetId="0" hidden="1">{"'10.01'!$A$1:$K$21"}</definedName>
    <definedName name="grafik" hidden="1">{"'10.01'!$A$1:$K$21"}</definedName>
    <definedName name="hhh" localSheetId="3" hidden="1">{#N/A,#N/A,TRUE,"Tabelle1";#N/A,#N/A,TRUE,"Tabelle2";#N/A,#N/A,TRUE,"Tabelle3";#N/A,#N/A,TRUE,"Tabelle4"}</definedName>
    <definedName name="hhh" localSheetId="2" hidden="1">{#N/A,#N/A,TRUE,"Tabelle1";#N/A,#N/A,TRUE,"Tabelle2";#N/A,#N/A,TRUE,"Tabelle3";#N/A,#N/A,TRUE,"Tabelle4"}</definedName>
    <definedName name="hhh" localSheetId="0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3" hidden="1">{"'Sheet1'!$A$1:$H$145"}</definedName>
    <definedName name="HTML_Control" localSheetId="2" hidden="1">{"'Sheet1'!$A$1:$H$145"}</definedName>
    <definedName name="HTML_Control" localSheetId="0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0" hidden="1">"44HXQ6BHO695UI4QDO7MA337R"</definedName>
    <definedName name="SAPBEXdnldView" hidden="1">"453ZNH9UMWPNMHQ8LCHVSZSXB"</definedName>
    <definedName name="SAPBEXrevision" hidden="1">4</definedName>
    <definedName name="SAPBEXsysID" localSheetId="0" hidden="1">"PW0"</definedName>
    <definedName name="SAPBEXsysID" hidden="1">"PW3"</definedName>
    <definedName name="SAPBEXwbID" hidden="1">"8XOW2GSLG43BL23CIQ8OMCW0R"</definedName>
    <definedName name="wrn.Absatzplan._.1996." localSheetId="3" hidden="1">{#N/A,#N/A,TRUE,"Tabelle1";#N/A,#N/A,TRUE,"Tabelle2";#N/A,#N/A,TRUE,"Tabelle3";#N/A,#N/A,TRUE,"Tabelle4"}</definedName>
    <definedName name="wrn.Absatzplan._.1996." localSheetId="2" hidden="1">{#N/A,#N/A,TRUE,"Tabelle1";#N/A,#N/A,TRUE,"Tabelle2";#N/A,#N/A,TRUE,"Tabelle3";#N/A,#N/A,TRUE,"Tabelle4"}</definedName>
    <definedName name="wrn.Absatzplan._.1996." localSheetId="0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3" hidden="1">{"CECons",#N/A,FALSE,"CE"}</definedName>
    <definedName name="wrn.Gefran." localSheetId="2" hidden="1">{"CECons",#N/A,FALSE,"CE"}</definedName>
    <definedName name="wrn.Gefran." localSheetId="0" hidden="1">{"CECons",#N/A,FALSE,"CE"}</definedName>
    <definedName name="wrn.Gefran." hidden="1">{"CECons",#N/A,FALSE,"CE"}</definedName>
    <definedName name="wrn.netto." localSheetId="3" hidden="1">{#N/A,#N/A,FALSE,"Tabelle1"}</definedName>
    <definedName name="wrn.netto." localSheetId="2" hidden="1">{#N/A,#N/A,FALSE,"Tabelle1"}</definedName>
    <definedName name="wrn.netto." localSheetId="0" hidden="1">{#N/A,#N/A,FALSE,"Tabelle1"}</definedName>
    <definedName name="wrn.netto." hidden="1">{#N/A,#N/A,FALSE,"Tabelle1"}</definedName>
    <definedName name="wrn.Test." localSheetId="3" hidden="1">{#N/A,#N/A,FALSE,"P&amp;L";#N/A,#N/A,FALSE,"BS"}</definedName>
    <definedName name="wrn.Test." localSheetId="2" hidden="1">{#N/A,#N/A,FALSE,"P&amp;L";#N/A,#N/A,FALSE,"BS"}</definedName>
    <definedName name="wrn.Test." localSheetId="0" hidden="1">{#N/A,#N/A,FALSE,"P&amp;L";#N/A,#N/A,FALSE,"BS"}</definedName>
    <definedName name="wrn.Test." hidden="1">{#N/A,#N/A,FALSE,"P&amp;L";#N/A,#N/A,FALSE,"BS"}</definedName>
    <definedName name="zzerzr" localSheetId="3" hidden="1">{#N/A,#N/A,FALSE,"Tabelle1"}</definedName>
    <definedName name="zzerzr" localSheetId="2" hidden="1">{#N/A,#N/A,FALSE,"Tabelle1"}</definedName>
    <definedName name="zzerzr" localSheetId="0" hidden="1">{#N/A,#N/A,FALSE,"Tabelle1"}</definedName>
    <definedName name="zzerzr" hidden="1">{#N/A,#N/A,FALSE,"Tabelle1"}</definedName>
  </definedName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2" i="18" l="1"/>
  <c r="O11" i="18"/>
  <c r="O10" i="18"/>
  <c r="O9" i="18"/>
  <c r="O8" i="18"/>
  <c r="O7" i="18"/>
  <c r="O6" i="18"/>
  <c r="O5" i="18"/>
  <c r="O4" i="18"/>
  <c r="O28" i="18"/>
  <c r="O27" i="18"/>
  <c r="O26" i="18"/>
  <c r="O25" i="18"/>
  <c r="O24" i="18"/>
  <c r="O23" i="18"/>
  <c r="O22" i="18"/>
  <c r="O21" i="18"/>
  <c r="O20" i="18"/>
  <c r="O19" i="18"/>
  <c r="O18" i="18"/>
  <c r="O17" i="18"/>
  <c r="O16" i="18"/>
  <c r="O15" i="18"/>
  <c r="O14" i="18"/>
</calcChain>
</file>

<file path=xl/sharedStrings.xml><?xml version="1.0" encoding="utf-8"?>
<sst xmlns="http://schemas.openxmlformats.org/spreadsheetml/2006/main" count="119" uniqueCount="99">
  <si>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</si>
  <si>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Monatserfolg</t>
  </si>
  <si>
    <t>Monatserfolg kumuliert</t>
  </si>
  <si>
    <t>Jahreswerte</t>
  </si>
  <si>
    <t>Veränderung</t>
  </si>
  <si>
    <t>Erfolg</t>
  </si>
  <si>
    <t>Summe</t>
  </si>
  <si>
    <t>in Mio. €</t>
  </si>
  <si>
    <t>in %</t>
  </si>
  <si>
    <t>COVID-19-Krisenbewältigungsfonds</t>
  </si>
  <si>
    <t>UG 45 Bundesvermögen</t>
  </si>
  <si>
    <t>UG 24 Gesundheit</t>
  </si>
  <si>
    <t>Epidemiegesetz, ua.</t>
  </si>
  <si>
    <t>COVID-19-Zweckzuschussgesetz</t>
  </si>
  <si>
    <t>Kostenersätze an KV-Träger</t>
  </si>
  <si>
    <t>COVID-19-Impfstoffe, COVID-19-Arzneimittel, etc.</t>
  </si>
  <si>
    <t>Sonstige Maßnahmen</t>
  </si>
  <si>
    <t>Sonstige Auszahlungen COVID-19-Krisenbewältigungsfonds</t>
  </si>
  <si>
    <t>Auszahlungen im Bundeshaushalt</t>
  </si>
  <si>
    <t>Negative Werte stellen Rückzahlungen dar. kA.: keine Angabe, wenn die prozentuelle Veränderung absolut größer ist als +/- 100%.</t>
  </si>
  <si>
    <t>kA.</t>
  </si>
  <si>
    <t>COVID-19-Krisenbewältigungsfonds (Budgetpositionen mit 488-Ugl)</t>
  </si>
  <si>
    <r>
      <t xml:space="preserve">Finanzierungsrechnung - Auszahlungen
</t>
    </r>
    <r>
      <rPr>
        <sz val="10"/>
        <rFont val="Calibri"/>
        <family val="2"/>
        <scheme val="minor"/>
      </rPr>
      <t>In Mio. €</t>
    </r>
  </si>
  <si>
    <t>Erfolg
2020</t>
  </si>
  <si>
    <t>Erfolg
2021</t>
  </si>
  <si>
    <t>Erfolg
2022</t>
  </si>
  <si>
    <t>Erfolg
2023</t>
  </si>
  <si>
    <t>Bundeskanzleramt</t>
  </si>
  <si>
    <t>Inneres</t>
  </si>
  <si>
    <t>Äußeres</t>
  </si>
  <si>
    <t>Justiz</t>
  </si>
  <si>
    <t>Militärische Angelegenheiten</t>
  </si>
  <si>
    <t>Fremdenwesen</t>
  </si>
  <si>
    <t>Arbeit</t>
  </si>
  <si>
    <t>Soziales und Konsumentenschutz</t>
  </si>
  <si>
    <t>Gesundheit</t>
  </si>
  <si>
    <t>Familie und Jugend</t>
  </si>
  <si>
    <t>Bildung</t>
  </si>
  <si>
    <t>Wissenschaft und Forschung</t>
  </si>
  <si>
    <t>Kunst und Kultur</t>
  </si>
  <si>
    <t>Wirtschaft (Forschung)</t>
  </si>
  <si>
    <t>Innovation und Technologie (Forschung)</t>
  </si>
  <si>
    <t>Wirtschaft</t>
  </si>
  <si>
    <t>Mobilität</t>
  </si>
  <si>
    <t>Land- und Forstwirtschaft, Regionen und Wasserwirtschaft</t>
  </si>
  <si>
    <t>Finanzausgleich</t>
  </si>
  <si>
    <t>Bundesvermögen</t>
  </si>
  <si>
    <t>-</t>
  </si>
  <si>
    <t>Stand zum 31.7.2024 - finaler Stand der Abwicklung durch die COFAG</t>
  </si>
  <si>
    <t>Fixkosten-zuschuss I</t>
  </si>
  <si>
    <t>Fixkosten-zuschuss 800.000</t>
  </si>
  <si>
    <t>Umsatz-ersatz November</t>
  </si>
  <si>
    <t>Umsatz-ersatz Dezember</t>
  </si>
  <si>
    <t>Umsatz-ersatz Indirekt Betroffene</t>
  </si>
  <si>
    <t>Ausfalls-bonus</t>
  </si>
  <si>
    <t>Verlust-ersatz</t>
  </si>
  <si>
    <t>Verlust-ersatz Verlänger-ung</t>
  </si>
  <si>
    <t>Verlust-ersatz III</t>
  </si>
  <si>
    <r>
      <t>Gesamt</t>
    </r>
    <r>
      <rPr>
        <b/>
        <sz val="10"/>
        <rFont val="Calibri"/>
        <family val="2"/>
      </rPr>
      <t>¹</t>
    </r>
  </si>
  <si>
    <t>Anzahl Anträge</t>
  </si>
  <si>
    <t>insgesamt aktiv</t>
  </si>
  <si>
    <t>ausbezahlt</t>
  </si>
  <si>
    <t>ausbezahlt in % von aktiv</t>
  </si>
  <si>
    <t>Anzahl Antragsteller</t>
  </si>
  <si>
    <t>beantragt aktiv</t>
  </si>
  <si>
    <r>
      <t>ausbezahlt</t>
    </r>
    <r>
      <rPr>
        <vertAlign val="superscript"/>
        <sz val="10"/>
        <rFont val="Calibri"/>
        <family val="2"/>
      </rPr>
      <t>²</t>
    </r>
  </si>
  <si>
    <t>ausbezahlt in % von beantragt</t>
  </si>
  <si>
    <t>Zuschusshöhe in Mio. €</t>
  </si>
  <si>
    <t>beantragt</t>
  </si>
  <si>
    <t>genehmigt</t>
  </si>
  <si>
    <r>
      <t>Ø ausbezahlt</t>
    </r>
    <r>
      <rPr>
        <sz val="10"/>
        <rFont val="Calibri"/>
        <family val="2"/>
        <scheme val="minor"/>
      </rPr>
      <t xml:space="preserve"> in € je Antragsteller</t>
    </r>
  </si>
  <si>
    <t>Median ausbez. in € je Antragst.</t>
  </si>
  <si>
    <r>
      <rPr>
        <sz val="10"/>
        <rFont val="Calibri"/>
        <family val="2"/>
      </rPr>
      <t>¹</t>
    </r>
    <r>
      <rPr>
        <sz val="10"/>
        <rFont val="Calibri"/>
        <family val="2"/>
        <scheme val="minor"/>
      </rPr>
      <t xml:space="preserve"> Ohne Standortsicherungszuschuss (1 Antrag iHv. 150,0 in Mio. €)   </t>
    </r>
    <r>
      <rPr>
        <sz val="10"/>
        <rFont val="Calibri"/>
        <family val="2"/>
      </rPr>
      <t>²</t>
    </r>
    <r>
      <rPr>
        <sz val="10"/>
        <rFont val="Calibri"/>
        <family val="2"/>
        <scheme val="minor"/>
      </rPr>
      <t xml:space="preserve"> Seitens der COFAG zur Auszahlung durch die BHAG freigegeben.</t>
    </r>
  </si>
  <si>
    <t>Gesamt</t>
  </si>
  <si>
    <t>Zuschusshöhe in Tsd. Euro</t>
  </si>
  <si>
    <t>2025</t>
  </si>
  <si>
    <t>Auszahlungen reguläres Budget (insb. Corona-Kurzarbeit)</t>
  </si>
  <si>
    <t>Wohnen, Medien, Telekommunikation und Sport</t>
  </si>
  <si>
    <t>BVA</t>
  </si>
  <si>
    <t>Erfolg
2024</t>
  </si>
  <si>
    <t>Quelle: BMF Fördermanager</t>
  </si>
  <si>
    <t>COFAG &amp; ab 08/2024 COFAG-NoAG (inkl. Verwaltungskosten)</t>
  </si>
  <si>
    <t>COVID-19 Schadloshaltung (ab 08/2024; inkl. Verwaltungskosten)</t>
  </si>
  <si>
    <t>COVID-19 OeKB Garantien (ab 08/2024; inkl. Verwaltungskosten)</t>
  </si>
  <si>
    <t>v. Erfolg</t>
  </si>
  <si>
    <t>2026</t>
  </si>
  <si>
    <t>2020-24</t>
  </si>
  <si>
    <t>2020-'26</t>
  </si>
  <si>
    <t>vorl. Erfolg
2025</t>
  </si>
  <si>
    <t>Auszahl. 2020-2026</t>
  </si>
  <si>
    <r>
      <t xml:space="preserve">Stand zum 31.12.2025
</t>
    </r>
    <r>
      <rPr>
        <sz val="10"/>
        <rFont val="Calibri"/>
        <family val="2"/>
        <scheme val="minor"/>
      </rPr>
      <t>Beobachtungszeitraum
08/2024 - 12/2025</t>
    </r>
  </si>
  <si>
    <t>davon Umwidmung Spätantrage</t>
  </si>
  <si>
    <t xml:space="preserve">davon Umwidmung Obergrenzenrichtlinien </t>
  </si>
  <si>
    <t>Monats-erfolg
April</t>
  </si>
  <si>
    <t>Jänner-April kumuliert</t>
  </si>
  <si>
    <t>April</t>
  </si>
  <si>
    <t>Jänner - April</t>
  </si>
  <si>
    <t>Jän.-April</t>
  </si>
  <si>
    <t>Übersicht COVID-19 Hilfsmaßnahmen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</si>
</sst>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164" formatCode="#,##0.0"/>
    <numFmt numFmtId="165" formatCode="0.0_ ;\-0.0\ "/>
    <numFmt numFmtId="166" formatCode="0.0"/>
    <numFmt numFmtId="167" formatCode="#,##0.0_ ;\-#,##0.0\ "/>
    <numFmt numFmtId="168" formatCode="#,#00.0;\-0.0;;@"/>
    <numFmt numFmtId="169" formatCode="\+#,##0.0;\-#,##0.0;;@"/>
    <numFmt numFmtId="170" formatCode="0.0%"/>
    <numFmt numFmtId="171" formatCode="0.0;\-0.0;;@"/>
    <numFmt numFmtId="172" formatCode="#,##0.0;\-#,##0.0"/>
    <numFmt numFmtId="173" formatCode="\-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9"/>
      <name val="Calibri"/>
      <family val="2"/>
    </font>
    <font>
      <b/>
      <sz val="10"/>
      <name val="Calibri"/>
      <family val="2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name val="Calibri"/>
      <family val="2"/>
    </font>
    <font>
      <b/>
      <sz val="14"/>
      <color theme="1"/>
      <name val="Calibri"/>
      <family val="2"/>
      <scheme val="minor"/>
    </font>
    <font>
      <sz val="11"/>
      <name val="Calibri"/>
      <family val="2"/>
    </font>
    <font>
      <b/>
      <sz val="10"/>
      <color theme="2"/>
      <name val="Calibri"/>
      <family val="2"/>
    </font>
    <font>
      <b/>
      <sz val="10"/>
      <color theme="2"/>
      <name val="Calibri"/>
      <family val="2"/>
      <scheme val="minor"/>
    </font>
    <font>
      <sz val="10"/>
      <color theme="1"/>
      <name val="Calibri"/>
      <family val="2"/>
    </font>
    <font>
      <sz val="10"/>
      <color theme="2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vertAlign val="superscript"/>
      <sz val="10"/>
      <name val="Calibri"/>
      <family val="2"/>
    </font>
    <font>
      <i/>
      <sz val="10"/>
      <color theme="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3" fillId="0" borderId="0"/>
  </cellStyleXfs>
  <cellXfs count="188">
    <xf numFmtId="0" fontId="0" fillId="0" borderId="0" xfId="0"/>
    <xf numFmtId="0" fontId="5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49" fontId="6" fillId="2" borderId="4" xfId="0" quotePrefix="1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0" fontId="7" fillId="2" borderId="4" xfId="0" quotePrefix="1" applyFont="1" applyFill="1" applyBorder="1" applyAlignment="1">
      <alignment horizontal="center" vertical="center" wrapText="1"/>
    </xf>
    <xf numFmtId="169" fontId="4" fillId="5" borderId="3" xfId="0" applyNumberFormat="1" applyFont="1" applyFill="1" applyBorder="1" applyAlignment="1">
      <alignment vertical="center"/>
    </xf>
    <xf numFmtId="164" fontId="4" fillId="5" borderId="3" xfId="0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169" fontId="2" fillId="5" borderId="0" xfId="0" applyNumberFormat="1" applyFont="1" applyFill="1" applyAlignment="1">
      <alignment vertical="center"/>
    </xf>
    <xf numFmtId="170" fontId="2" fillId="5" borderId="0" xfId="0" applyNumberFormat="1" applyFont="1" applyFill="1" applyAlignment="1">
      <alignment horizontal="right" vertical="center"/>
    </xf>
    <xf numFmtId="164" fontId="2" fillId="5" borderId="0" xfId="0" applyNumberFormat="1" applyFont="1" applyFill="1" applyAlignment="1">
      <alignment vertical="center"/>
    </xf>
    <xf numFmtId="170" fontId="4" fillId="5" borderId="0" xfId="0" applyNumberFormat="1" applyFont="1" applyFill="1" applyAlignment="1">
      <alignment horizontal="right" vertical="center"/>
    </xf>
    <xf numFmtId="164" fontId="4" fillId="5" borderId="0" xfId="0" applyNumberFormat="1" applyFont="1" applyFill="1" applyAlignment="1">
      <alignment vertical="center"/>
    </xf>
    <xf numFmtId="169" fontId="13" fillId="5" borderId="2" xfId="0" applyNumberFormat="1" applyFont="1" applyFill="1" applyBorder="1" applyAlignment="1">
      <alignment horizontal="right" vertical="center" wrapText="1"/>
    </xf>
    <xf numFmtId="170" fontId="13" fillId="5" borderId="2" xfId="0" applyNumberFormat="1" applyFont="1" applyFill="1" applyBorder="1" applyAlignment="1">
      <alignment horizontal="right" vertical="center" wrapText="1"/>
    </xf>
    <xf numFmtId="164" fontId="13" fillId="5" borderId="2" xfId="0" applyNumberFormat="1" applyFont="1" applyFill="1" applyBorder="1" applyAlignment="1">
      <alignment horizontal="right" vertical="center" wrapText="1"/>
    </xf>
    <xf numFmtId="0" fontId="12" fillId="2" borderId="1" xfId="1" applyFont="1" applyFill="1" applyBorder="1" applyAlignment="1">
      <alignment horizontal="left" vertical="center"/>
    </xf>
    <xf numFmtId="0" fontId="7" fillId="2" borderId="1" xfId="1" applyFont="1" applyFill="1" applyBorder="1" applyAlignment="1">
      <alignment horizontal="center" vertical="center" wrapText="1"/>
    </xf>
    <xf numFmtId="0" fontId="18" fillId="6" borderId="2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23" fillId="0" borderId="0" xfId="0" applyFont="1"/>
    <xf numFmtId="0" fontId="7" fillId="4" borderId="7" xfId="0" applyFont="1" applyFill="1" applyBorder="1" applyAlignment="1">
      <alignment vertical="center"/>
    </xf>
    <xf numFmtId="0" fontId="24" fillId="4" borderId="7" xfId="0" applyFont="1" applyFill="1" applyBorder="1" applyAlignment="1">
      <alignment vertical="center"/>
    </xf>
    <xf numFmtId="0" fontId="24" fillId="5" borderId="7" xfId="0" applyFont="1" applyFill="1" applyBorder="1" applyAlignment="1">
      <alignment vertical="center"/>
    </xf>
    <xf numFmtId="0" fontId="23" fillId="0" borderId="0" xfId="0" applyFont="1" applyAlignment="1"/>
    <xf numFmtId="0" fontId="23" fillId="4" borderId="0" xfId="0" applyFont="1" applyFill="1"/>
    <xf numFmtId="0" fontId="9" fillId="4" borderId="0" xfId="0" applyFont="1" applyFill="1" applyAlignment="1">
      <alignment horizontal="left" vertical="center"/>
    </xf>
    <xf numFmtId="0" fontId="9" fillId="4" borderId="0" xfId="0" applyFont="1" applyFill="1" applyAlignment="1">
      <alignment horizontal="left" vertical="center" indent="2"/>
    </xf>
    <xf numFmtId="3" fontId="9" fillId="4" borderId="0" xfId="0" applyNumberFormat="1" applyFont="1" applyFill="1" applyAlignment="1">
      <alignment vertical="center"/>
    </xf>
    <xf numFmtId="3" fontId="22" fillId="4" borderId="0" xfId="0" applyNumberFormat="1" applyFont="1" applyFill="1" applyAlignment="1">
      <alignment vertical="center"/>
    </xf>
    <xf numFmtId="3" fontId="9" fillId="5" borderId="0" xfId="0" applyNumberFormat="1" applyFont="1" applyFill="1" applyAlignment="1">
      <alignment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 vertical="center" indent="2"/>
    </xf>
    <xf numFmtId="3" fontId="9" fillId="4" borderId="0" xfId="0" quotePrefix="1" applyNumberFormat="1" applyFont="1" applyFill="1" applyAlignment="1">
      <alignment horizontal="right" vertical="center"/>
    </xf>
    <xf numFmtId="170" fontId="10" fillId="4" borderId="0" xfId="0" applyNumberFormat="1" applyFont="1" applyFill="1" applyAlignment="1">
      <alignment vertical="center"/>
    </xf>
    <xf numFmtId="170" fontId="10" fillId="5" borderId="0" xfId="0" applyNumberFormat="1" applyFont="1" applyFill="1" applyAlignment="1">
      <alignment vertical="center"/>
    </xf>
    <xf numFmtId="0" fontId="9" fillId="4" borderId="0" xfId="0" applyFont="1" applyFill="1" applyAlignment="1">
      <alignment vertical="center"/>
    </xf>
    <xf numFmtId="0" fontId="23" fillId="4" borderId="0" xfId="0" applyFont="1" applyFill="1" applyAlignment="1">
      <alignment vertical="center"/>
    </xf>
    <xf numFmtId="0" fontId="23" fillId="5" borderId="0" xfId="0" applyFont="1" applyFill="1" applyAlignment="1">
      <alignment vertical="center"/>
    </xf>
    <xf numFmtId="0" fontId="7" fillId="4" borderId="3" xfId="0" applyFont="1" applyFill="1" applyBorder="1" applyAlignment="1">
      <alignment vertical="center"/>
    </xf>
    <xf numFmtId="0" fontId="24" fillId="4" borderId="3" xfId="0" applyFont="1" applyFill="1" applyBorder="1" applyAlignment="1">
      <alignment vertical="center"/>
    </xf>
    <xf numFmtId="0" fontId="24" fillId="5" borderId="3" xfId="0" applyFont="1" applyFill="1" applyBorder="1" applyAlignment="1">
      <alignment vertical="center"/>
    </xf>
    <xf numFmtId="164" fontId="9" fillId="4" borderId="0" xfId="0" applyNumberFormat="1" applyFont="1" applyFill="1" applyAlignment="1">
      <alignment vertical="center"/>
    </xf>
    <xf numFmtId="164" fontId="22" fillId="4" borderId="0" xfId="0" applyNumberFormat="1" applyFont="1" applyFill="1" applyAlignment="1">
      <alignment vertical="center"/>
    </xf>
    <xf numFmtId="164" fontId="9" fillId="5" borderId="0" xfId="0" applyNumberFormat="1" applyFont="1" applyFill="1" applyAlignment="1">
      <alignment vertical="center"/>
    </xf>
    <xf numFmtId="164" fontId="23" fillId="0" borderId="0" xfId="0" applyNumberFormat="1" applyFont="1"/>
    <xf numFmtId="0" fontId="23" fillId="4" borderId="3" xfId="0" applyFont="1" applyFill="1" applyBorder="1" applyAlignment="1">
      <alignment vertical="center"/>
    </xf>
    <xf numFmtId="0" fontId="9" fillId="4" borderId="3" xfId="0" applyFont="1" applyFill="1" applyBorder="1" applyAlignment="1">
      <alignment vertical="center"/>
    </xf>
    <xf numFmtId="164" fontId="9" fillId="4" borderId="3" xfId="0" applyNumberFormat="1" applyFont="1" applyFill="1" applyBorder="1" applyAlignment="1">
      <alignment vertical="center"/>
    </xf>
    <xf numFmtId="164" fontId="22" fillId="4" borderId="3" xfId="0" applyNumberFormat="1" applyFont="1" applyFill="1" applyBorder="1" applyAlignment="1">
      <alignment vertical="center"/>
    </xf>
    <xf numFmtId="164" fontId="9" fillId="5" borderId="3" xfId="0" quotePrefix="1" applyNumberFormat="1" applyFont="1" applyFill="1" applyBorder="1" applyAlignment="1">
      <alignment horizontal="right" vertical="center"/>
    </xf>
    <xf numFmtId="0" fontId="7" fillId="5" borderId="6" xfId="0" applyFont="1" applyFill="1" applyBorder="1" applyAlignment="1">
      <alignment horizontal="right" vertical="center" wrapText="1"/>
    </xf>
    <xf numFmtId="0" fontId="9" fillId="0" borderId="0" xfId="0" applyFont="1" applyAlignment="1">
      <alignment horizontal="left" vertical="center"/>
    </xf>
    <xf numFmtId="0" fontId="7" fillId="5" borderId="5" xfId="0" applyFont="1" applyFill="1" applyBorder="1" applyAlignment="1">
      <alignment horizontal="right" vertical="center"/>
    </xf>
    <xf numFmtId="166" fontId="9" fillId="0" borderId="0" xfId="0" applyNumberFormat="1" applyFont="1" applyAlignment="1">
      <alignment horizontal="left" vertical="center"/>
    </xf>
    <xf numFmtId="169" fontId="2" fillId="5" borderId="1" xfId="0" applyNumberFormat="1" applyFont="1" applyFill="1" applyBorder="1" applyAlignment="1">
      <alignment vertical="center"/>
    </xf>
    <xf numFmtId="170" fontId="2" fillId="5" borderId="1" xfId="0" applyNumberFormat="1" applyFont="1" applyFill="1" applyBorder="1" applyAlignment="1">
      <alignment horizontal="right" vertical="center"/>
    </xf>
    <xf numFmtId="164" fontId="2" fillId="5" borderId="1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6" fillId="0" borderId="0" xfId="1" applyFont="1" applyAlignment="1">
      <alignment horizontal="center" vertical="center"/>
    </xf>
    <xf numFmtId="0" fontId="3" fillId="0" borderId="0" xfId="1" applyAlignment="1">
      <alignment vertical="center"/>
    </xf>
    <xf numFmtId="0" fontId="7" fillId="2" borderId="0" xfId="1" applyFont="1" applyFill="1" applyAlignment="1">
      <alignment horizontal="left" vertical="center" wrapText="1"/>
    </xf>
    <xf numFmtId="0" fontId="4" fillId="2" borderId="0" xfId="1" applyFont="1" applyFill="1" applyAlignment="1">
      <alignment horizontal="center" vertical="center" wrapText="1"/>
    </xf>
    <xf numFmtId="0" fontId="7" fillId="2" borderId="0" xfId="1" applyFont="1" applyFill="1" applyAlignment="1">
      <alignment horizontal="center" vertical="center" wrapText="1"/>
    </xf>
    <xf numFmtId="164" fontId="10" fillId="0" borderId="0" xfId="1" applyNumberFormat="1" applyFont="1" applyAlignment="1">
      <alignment vertical="center"/>
    </xf>
    <xf numFmtId="0" fontId="4" fillId="2" borderId="0" xfId="1" applyFont="1" applyFill="1" applyAlignment="1">
      <alignment horizontal="center" vertical="center"/>
    </xf>
    <xf numFmtId="16" fontId="4" fillId="2" borderId="0" xfId="0" quotePrefix="1" applyNumberFormat="1" applyFont="1" applyFill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164" fontId="4" fillId="0" borderId="3" xfId="0" applyNumberFormat="1" applyFont="1" applyBorder="1" applyAlignment="1">
      <alignment vertical="center"/>
    </xf>
    <xf numFmtId="168" fontId="4" fillId="0" borderId="3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171" fontId="2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164" fontId="2" fillId="0" borderId="0" xfId="0" applyNumberFormat="1" applyFont="1" applyAlignment="1">
      <alignment vertical="center"/>
    </xf>
    <xf numFmtId="171" fontId="2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168" fontId="4" fillId="0" borderId="0" xfId="0" applyNumberFormat="1" applyFont="1" applyAlignment="1">
      <alignment vertical="center"/>
    </xf>
    <xf numFmtId="169" fontId="4" fillId="5" borderId="0" xfId="0" applyNumberFormat="1" applyFont="1" applyFill="1" applyAlignment="1">
      <alignment vertical="center"/>
    </xf>
    <xf numFmtId="164" fontId="4" fillId="0" borderId="0" xfId="0" applyNumberFormat="1" applyFont="1" applyAlignment="1">
      <alignment vertical="center"/>
    </xf>
    <xf numFmtId="171" fontId="4" fillId="0" borderId="0" xfId="0" applyNumberFormat="1" applyFont="1" applyAlignment="1">
      <alignment vertical="center"/>
    </xf>
    <xf numFmtId="0" fontId="13" fillId="0" borderId="2" xfId="0" applyFont="1" applyBorder="1" applyAlignment="1">
      <alignment vertical="center"/>
    </xf>
    <xf numFmtId="164" fontId="13" fillId="0" borderId="2" xfId="0" applyNumberFormat="1" applyFont="1" applyBorder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right" vertical="center"/>
    </xf>
    <xf numFmtId="0" fontId="9" fillId="5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164" fontId="7" fillId="0" borderId="0" xfId="0" applyNumberFormat="1" applyFont="1" applyAlignment="1">
      <alignment horizontal="right" vertical="center"/>
    </xf>
    <xf numFmtId="164" fontId="7" fillId="5" borderId="0" xfId="0" applyNumberFormat="1" applyFont="1" applyFill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164" fontId="9" fillId="5" borderId="0" xfId="0" applyNumberFormat="1" applyFont="1" applyFill="1" applyAlignment="1">
      <alignment horizontal="right" vertical="center"/>
    </xf>
    <xf numFmtId="0" fontId="6" fillId="3" borderId="1" xfId="1" applyFont="1" applyFill="1" applyBorder="1" applyAlignment="1">
      <alignment horizontal="center" vertical="center" wrapText="1"/>
    </xf>
    <xf numFmtId="0" fontId="19" fillId="6" borderId="1" xfId="1" applyFont="1" applyFill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/>
    </xf>
    <xf numFmtId="0" fontId="2" fillId="0" borderId="5" xfId="1" applyFont="1" applyBorder="1" applyAlignment="1">
      <alignment vertical="center"/>
    </xf>
    <xf numFmtId="164" fontId="2" fillId="0" borderId="5" xfId="1" applyNumberFormat="1" applyFont="1" applyBorder="1" applyAlignment="1">
      <alignment vertical="center"/>
    </xf>
    <xf numFmtId="164" fontId="9" fillId="0" borderId="5" xfId="1" applyNumberFormat="1" applyFont="1" applyBorder="1" applyAlignment="1">
      <alignment vertical="center"/>
    </xf>
    <xf numFmtId="164" fontId="9" fillId="5" borderId="5" xfId="1" applyNumberFormat="1" applyFont="1" applyFill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164" fontId="9" fillId="0" borderId="0" xfId="1" applyNumberFormat="1" applyFont="1" applyAlignment="1">
      <alignment vertical="center"/>
    </xf>
    <xf numFmtId="164" fontId="9" fillId="5" borderId="0" xfId="1" applyNumberFormat="1" applyFont="1" applyFill="1" applyAlignment="1">
      <alignment vertical="center"/>
    </xf>
    <xf numFmtId="0" fontId="2" fillId="0" borderId="0" xfId="1" applyFont="1" applyAlignment="1">
      <alignment vertical="center"/>
    </xf>
    <xf numFmtId="164" fontId="2" fillId="0" borderId="0" xfId="1" applyNumberFormat="1" applyFont="1" applyAlignment="1">
      <alignment vertical="center"/>
    </xf>
    <xf numFmtId="164" fontId="22" fillId="0" borderId="0" xfId="1" applyNumberFormat="1" applyFont="1" applyAlignment="1">
      <alignment vertical="center"/>
    </xf>
    <xf numFmtId="172" fontId="9" fillId="0" borderId="0" xfId="1" applyNumberFormat="1" applyFont="1" applyAlignment="1">
      <alignment vertical="center"/>
    </xf>
    <xf numFmtId="164" fontId="22" fillId="5" borderId="0" xfId="1" applyNumberFormat="1" applyFont="1" applyFill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2" fillId="0" borderId="3" xfId="1" applyFont="1" applyBorder="1" applyAlignment="1">
      <alignment vertical="center"/>
    </xf>
    <xf numFmtId="164" fontId="9" fillId="0" borderId="3" xfId="1" applyNumberFormat="1" applyFont="1" applyBorder="1" applyAlignment="1">
      <alignment vertical="center"/>
    </xf>
    <xf numFmtId="164" fontId="9" fillId="5" borderId="3" xfId="1" applyNumberFormat="1" applyFont="1" applyFill="1" applyBorder="1" applyAlignment="1">
      <alignment vertical="center"/>
    </xf>
    <xf numFmtId="164" fontId="21" fillId="7" borderId="3" xfId="1" applyNumberFormat="1" applyFont="1" applyFill="1" applyBorder="1" applyAlignment="1">
      <alignment vertical="center"/>
    </xf>
    <xf numFmtId="0" fontId="10" fillId="0" borderId="0" xfId="1" applyFont="1" applyAlignment="1">
      <alignment horizontal="left" vertical="center"/>
    </xf>
    <xf numFmtId="164" fontId="10" fillId="5" borderId="0" xfId="1" applyNumberFormat="1" applyFont="1" applyFill="1" applyAlignment="1">
      <alignment vertical="center"/>
    </xf>
    <xf numFmtId="164" fontId="26" fillId="7" borderId="0" xfId="1" applyNumberFormat="1" applyFont="1" applyFill="1" applyAlignment="1">
      <alignment vertical="center"/>
    </xf>
    <xf numFmtId="164" fontId="8" fillId="0" borderId="0" xfId="1" applyNumberFormat="1" applyFont="1" applyAlignment="1">
      <alignment vertical="center"/>
    </xf>
    <xf numFmtId="172" fontId="10" fillId="0" borderId="0" xfId="1" applyNumberFormat="1" applyFont="1" applyAlignment="1">
      <alignment vertical="center"/>
    </xf>
    <xf numFmtId="173" fontId="9" fillId="0" borderId="0" xfId="1" applyNumberFormat="1" applyFont="1" applyAlignment="1">
      <alignment vertical="center"/>
    </xf>
    <xf numFmtId="173" fontId="22" fillId="5" borderId="0" xfId="1" applyNumberFormat="1" applyFont="1" applyFill="1" applyAlignment="1">
      <alignment vertical="center"/>
    </xf>
    <xf numFmtId="165" fontId="9" fillId="0" borderId="0" xfId="1" applyNumberFormat="1" applyFont="1" applyAlignment="1">
      <alignment vertical="center"/>
    </xf>
    <xf numFmtId="0" fontId="13" fillId="0" borderId="2" xfId="1" applyFont="1" applyBorder="1" applyAlignment="1">
      <alignment horizontal="left" vertical="center"/>
    </xf>
    <xf numFmtId="164" fontId="13" fillId="0" borderId="2" xfId="1" applyNumberFormat="1" applyFont="1" applyBorder="1" applyAlignment="1">
      <alignment vertical="center"/>
    </xf>
    <xf numFmtId="164" fontId="13" fillId="5" borderId="2" xfId="1" applyNumberFormat="1" applyFont="1" applyFill="1" applyBorder="1" applyAlignment="1">
      <alignment vertical="center"/>
    </xf>
    <xf numFmtId="164" fontId="19" fillId="7" borderId="2" xfId="1" applyNumberFormat="1" applyFont="1" applyFill="1" applyBorder="1" applyAlignment="1">
      <alignment vertical="center"/>
    </xf>
    <xf numFmtId="167" fontId="2" fillId="0" borderId="0" xfId="0" applyNumberFormat="1" applyFont="1" applyAlignment="1">
      <alignment vertical="center"/>
    </xf>
    <xf numFmtId="172" fontId="9" fillId="0" borderId="0" xfId="3" applyNumberFormat="1" applyFont="1" applyAlignment="1">
      <alignment vertical="center"/>
    </xf>
    <xf numFmtId="171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171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170" fontId="4" fillId="5" borderId="0" xfId="0" applyNumberFormat="1" applyFont="1" applyFill="1" applyBorder="1" applyAlignment="1">
      <alignment horizontal="right" vertical="center"/>
    </xf>
    <xf numFmtId="170" fontId="2" fillId="5" borderId="0" xfId="0" applyNumberFormat="1" applyFont="1" applyFill="1" applyBorder="1" applyAlignment="1">
      <alignment horizontal="right" vertical="center"/>
    </xf>
    <xf numFmtId="0" fontId="4" fillId="2" borderId="1" xfId="1" applyFont="1" applyFill="1" applyBorder="1" applyAlignment="1">
      <alignment horizontal="left" vertical="center"/>
    </xf>
    <xf numFmtId="0" fontId="4" fillId="2" borderId="0" xfId="1" applyFont="1" applyFill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2" borderId="1" xfId="1" applyFont="1" applyFill="1" applyBorder="1" applyAlignment="1">
      <alignment horizontal="left" vertical="center" wrapText="1"/>
    </xf>
    <xf numFmtId="164" fontId="10" fillId="0" borderId="0" xfId="0" applyNumberFormat="1" applyFont="1" applyAlignment="1">
      <alignment vertical="center"/>
    </xf>
    <xf numFmtId="164" fontId="26" fillId="7" borderId="0" xfId="0" applyNumberFormat="1" applyFont="1" applyFill="1" applyAlignment="1">
      <alignment vertical="center"/>
    </xf>
    <xf numFmtId="172" fontId="10" fillId="0" borderId="0" xfId="0" applyNumberFormat="1" applyFont="1" applyAlignment="1">
      <alignment vertical="center"/>
    </xf>
    <xf numFmtId="173" fontId="9" fillId="0" borderId="0" xfId="0" applyNumberFormat="1" applyFont="1" applyAlignment="1">
      <alignment vertical="center"/>
    </xf>
    <xf numFmtId="164" fontId="21" fillId="7" borderId="0" xfId="0" applyNumberFormat="1" applyFont="1" applyFill="1" applyAlignment="1">
      <alignment vertical="center"/>
    </xf>
    <xf numFmtId="164" fontId="9" fillId="0" borderId="0" xfId="0" applyNumberFormat="1" applyFont="1" applyAlignment="1">
      <alignment vertical="center"/>
    </xf>
    <xf numFmtId="172" fontId="9" fillId="0" borderId="0" xfId="0" applyNumberFormat="1" applyFont="1" applyAlignment="1">
      <alignment vertical="center"/>
    </xf>
    <xf numFmtId="164" fontId="22" fillId="0" borderId="0" xfId="0" applyNumberFormat="1" applyFont="1" applyAlignment="1">
      <alignment vertical="center"/>
    </xf>
    <xf numFmtId="164" fontId="9" fillId="0" borderId="5" xfId="0" applyNumberFormat="1" applyFont="1" applyBorder="1" applyAlignment="1">
      <alignment vertical="center"/>
    </xf>
    <xf numFmtId="164" fontId="21" fillId="7" borderId="5" xfId="0" applyNumberFormat="1" applyFont="1" applyFill="1" applyBorder="1" applyAlignment="1">
      <alignment vertical="center"/>
    </xf>
    <xf numFmtId="172" fontId="21" fillId="7" borderId="0" xfId="0" applyNumberFormat="1" applyFont="1" applyFill="1" applyAlignment="1">
      <alignment vertical="center"/>
    </xf>
    <xf numFmtId="0" fontId="4" fillId="2" borderId="1" xfId="1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left" vertical="center"/>
    </xf>
    <xf numFmtId="0" fontId="4" fillId="2" borderId="0" xfId="1" applyFont="1" applyFill="1" applyAlignment="1">
      <alignment horizontal="left" vertical="center" wrapText="1"/>
    </xf>
    <xf numFmtId="0" fontId="4" fillId="2" borderId="0" xfId="1" applyFont="1" applyFill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2" borderId="1" xfId="1" applyFont="1" applyFill="1" applyBorder="1" applyAlignment="1">
      <alignment horizontal="left" vertical="center" wrapText="1"/>
    </xf>
    <xf numFmtId="0" fontId="7" fillId="2" borderId="4" xfId="1" applyFont="1" applyFill="1" applyBorder="1" applyAlignment="1">
      <alignment horizontal="left" vertical="center" wrapText="1"/>
    </xf>
    <xf numFmtId="0" fontId="12" fillId="2" borderId="2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wrapText="1"/>
    </xf>
    <xf numFmtId="0" fontId="4" fillId="0" borderId="0" xfId="0" applyFont="1" applyFill="1" applyAlignment="1">
      <alignment vertical="center"/>
    </xf>
    <xf numFmtId="165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17" fillId="0" borderId="0" xfId="1" applyFont="1" applyAlignment="1">
      <alignment vertical="center"/>
    </xf>
    <xf numFmtId="0" fontId="20" fillId="0" borderId="0" xfId="1" applyFont="1" applyAlignment="1">
      <alignment horizontal="center" vertical="center"/>
    </xf>
    <xf numFmtId="0" fontId="3" fillId="0" borderId="0" xfId="1" applyAlignment="1">
      <alignment horizontal="center" vertical="center"/>
    </xf>
    <xf numFmtId="164" fontId="17" fillId="0" borderId="0" xfId="1" applyNumberFormat="1" applyFont="1" applyAlignment="1">
      <alignment vertical="center"/>
    </xf>
  </cellXfs>
  <cellStyles count="4">
    <cellStyle name="Standard" xfId="0" builtinId="0"/>
    <cellStyle name="Standard 2" xfId="1" xr:uid="{00000000-0005-0000-0000-000001000000}"/>
    <cellStyle name="Standard 2 2" xfId="3" xr:uid="{30279F0B-A82F-48AE-B606-6249563C1C99}"/>
    <cellStyle name="Standard 2 2 2" xfId="2" xr:uid="{00000000-0005-0000-0000-000002000000}"/>
  </cellStyles>
  <dxfs count="0"/>
  <tableStyles count="1" defaultTableStyle="TableStyleMedium2" defaultPivotStyle="PivotStyleLight16">
    <tableStyle name="Invisible" pivot="0" table="0" count="0" xr9:uid="{1FC752BB-2241-4EAA-BB0A-A793F160A41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BD107-2A86-4FB9-A754-F42E1C76238D}">
  <sheetPr>
    <pageSetUpPr fitToPage="1"/>
  </sheetPr>
  <dimension ref="A1:S16"/>
  <sheetViews>
    <sheetView showGridLines="0" tabSelected="1" zoomScaleNormal="100" workbookViewId="0"/>
  </sheetViews>
  <sheetFormatPr baseColWidth="10" defaultColWidth="11.42578125" defaultRowHeight="15" customHeight="1" x14ac:dyDescent="0.25"/>
  <cols>
    <col min="1" max="2" width="2.85546875" style="2" customWidth="1"/>
    <col min="3" max="3" width="44.28515625" style="2" customWidth="1"/>
    <col min="4" max="7" width="7.85546875" style="2" customWidth="1"/>
    <col min="8" max="8" width="2.140625" style="2" customWidth="1"/>
    <col min="9" max="9" width="10" style="2" customWidth="1"/>
    <col min="10" max="10" width="2.140625" style="2" customWidth="1"/>
    <col min="11" max="14" width="7.85546875" style="2" customWidth="1"/>
    <col min="15" max="16384" width="11.42578125" style="2"/>
  </cols>
  <sheetData>
    <row r="1" spans="1:19" ht="15" customHeight="1" x14ac:dyDescent="0.25">
      <c r="A1" s="178" t="s">
        <v>98</v>
      </c>
      <c r="E1" s="179"/>
      <c r="F1" s="179"/>
      <c r="G1" s="180"/>
      <c r="I1" s="181"/>
      <c r="K1" s="181"/>
      <c r="L1" s="136"/>
      <c r="M1" s="81"/>
      <c r="N1" s="81"/>
    </row>
    <row r="2" spans="1:19" ht="15" customHeight="1" x14ac:dyDescent="0.25">
      <c r="A2" s="162" t="s">
        <v>0</v>
      </c>
      <c r="B2" s="163"/>
      <c r="C2" s="163"/>
      <c r="D2" s="168" t="s">
        <v>3</v>
      </c>
      <c r="E2" s="168"/>
      <c r="F2" s="168"/>
      <c r="G2" s="168"/>
      <c r="H2" s="145"/>
      <c r="I2" s="1" t="s">
        <v>1</v>
      </c>
      <c r="J2" s="145"/>
      <c r="K2" s="167" t="s">
        <v>2</v>
      </c>
      <c r="L2" s="167"/>
      <c r="M2" s="167"/>
      <c r="N2" s="167"/>
    </row>
    <row r="3" spans="1:19" ht="15" customHeight="1" x14ac:dyDescent="0.25">
      <c r="A3" s="164"/>
      <c r="B3" s="165"/>
      <c r="C3" s="165"/>
      <c r="D3" s="70" t="s">
        <v>5</v>
      </c>
      <c r="E3" s="71" t="s">
        <v>84</v>
      </c>
      <c r="F3" s="71" t="s">
        <v>97</v>
      </c>
      <c r="G3" s="149" t="s">
        <v>6</v>
      </c>
      <c r="H3" s="146"/>
      <c r="I3" s="148" t="s">
        <v>95</v>
      </c>
      <c r="J3" s="146"/>
      <c r="K3" s="169" t="s">
        <v>96</v>
      </c>
      <c r="L3" s="169"/>
      <c r="M3" s="170" t="s">
        <v>4</v>
      </c>
      <c r="N3" s="170"/>
    </row>
    <row r="4" spans="1:19" ht="15" customHeight="1" x14ac:dyDescent="0.25">
      <c r="A4" s="166"/>
      <c r="B4" s="166"/>
      <c r="C4" s="166"/>
      <c r="D4" s="147" t="s">
        <v>86</v>
      </c>
      <c r="E4" s="6">
        <v>2025</v>
      </c>
      <c r="F4" s="6">
        <v>2026</v>
      </c>
      <c r="G4" s="5" t="s">
        <v>87</v>
      </c>
      <c r="H4" s="147"/>
      <c r="I4" s="3" t="s">
        <v>85</v>
      </c>
      <c r="J4" s="147"/>
      <c r="K4" s="4" t="s">
        <v>75</v>
      </c>
      <c r="L4" s="4" t="s">
        <v>85</v>
      </c>
      <c r="M4" s="5" t="s">
        <v>7</v>
      </c>
      <c r="N4" s="5" t="s">
        <v>8</v>
      </c>
    </row>
    <row r="5" spans="1:19" ht="15" customHeight="1" x14ac:dyDescent="0.25">
      <c r="A5" s="72" t="s">
        <v>9</v>
      </c>
      <c r="B5" s="73"/>
      <c r="C5" s="73"/>
      <c r="D5" s="74">
        <v>35988.556959179994</v>
      </c>
      <c r="E5" s="74">
        <v>77.568450049999967</v>
      </c>
      <c r="F5" s="75">
        <v>28.835132950000002</v>
      </c>
      <c r="G5" s="8">
        <v>36094.960542179993</v>
      </c>
      <c r="H5" s="73"/>
      <c r="I5" s="74">
        <v>4.3345904600000003</v>
      </c>
      <c r="J5" s="73"/>
      <c r="K5" s="75">
        <v>-68.641437969999998</v>
      </c>
      <c r="L5" s="75">
        <v>28.835132950000002</v>
      </c>
      <c r="M5" s="7">
        <v>75.036943690000001</v>
      </c>
      <c r="N5" s="143" t="s">
        <v>20</v>
      </c>
      <c r="P5" s="136"/>
    </row>
    <row r="6" spans="1:19" s="9" customFormat="1" ht="15" customHeight="1" x14ac:dyDescent="0.25">
      <c r="A6" s="2"/>
      <c r="B6" s="76" t="s">
        <v>10</v>
      </c>
      <c r="C6" s="76"/>
      <c r="D6" s="77">
        <v>15865.440643349999</v>
      </c>
      <c r="E6" s="77">
        <v>-9.6105332900000313</v>
      </c>
      <c r="F6" s="77">
        <v>32.631070179999995</v>
      </c>
      <c r="G6" s="62">
        <v>15888.461180239998</v>
      </c>
      <c r="H6" s="76"/>
      <c r="I6" s="77">
        <v>4.5762358600000006</v>
      </c>
      <c r="J6" s="77"/>
      <c r="K6" s="78">
        <v>-82.215512750000002</v>
      </c>
      <c r="L6" s="77">
        <v>32.631070179999995</v>
      </c>
      <c r="M6" s="60">
        <v>84.788632629999995</v>
      </c>
      <c r="N6" s="61" t="s">
        <v>20</v>
      </c>
      <c r="P6" s="136"/>
      <c r="Q6" s="2"/>
    </row>
    <row r="7" spans="1:19" s="9" customFormat="1" ht="15" customHeight="1" x14ac:dyDescent="0.25">
      <c r="A7" s="2"/>
      <c r="B7" s="79" t="s">
        <v>11</v>
      </c>
      <c r="C7" s="80"/>
      <c r="D7" s="81">
        <v>11234.884940710001</v>
      </c>
      <c r="E7" s="81">
        <v>97.438652660000002</v>
      </c>
      <c r="F7" s="81">
        <v>0.70470549999999998</v>
      </c>
      <c r="G7" s="12">
        <v>11333.02829887</v>
      </c>
      <c r="H7" s="80"/>
      <c r="I7" s="81">
        <v>-0.25399011999999999</v>
      </c>
      <c r="J7" s="80"/>
      <c r="K7" s="81">
        <v>15.335270769999997</v>
      </c>
      <c r="L7" s="81">
        <v>0.70470549999999998</v>
      </c>
      <c r="M7" s="10">
        <v>-15.010513399999997</v>
      </c>
      <c r="N7" s="144">
        <v>-0.94046562731489325</v>
      </c>
      <c r="P7" s="136"/>
      <c r="Q7" s="2"/>
      <c r="R7" s="140"/>
      <c r="S7" s="138"/>
    </row>
    <row r="8" spans="1:19" ht="15" customHeight="1" x14ac:dyDescent="0.25">
      <c r="B8" s="2" t="s">
        <v>17</v>
      </c>
      <c r="D8" s="81">
        <v>8888.2313751199963</v>
      </c>
      <c r="E8" s="82">
        <v>-10.259669320000008</v>
      </c>
      <c r="F8" s="81">
        <v>-4.5006427299999974</v>
      </c>
      <c r="G8" s="12">
        <v>8873.3689026099964</v>
      </c>
      <c r="I8" s="141">
        <v>1.2344719999999643E-2</v>
      </c>
      <c r="J8" s="142"/>
      <c r="K8" s="141">
        <v>-1.7611959899999938</v>
      </c>
      <c r="L8" s="141">
        <v>-4.5006427299999974</v>
      </c>
      <c r="M8" s="10">
        <v>5.2453244599999902</v>
      </c>
      <c r="N8" s="11">
        <v>-0.53262149379227386</v>
      </c>
      <c r="P8" s="136"/>
      <c r="R8" s="81"/>
      <c r="S8" s="136"/>
    </row>
    <row r="9" spans="1:19" s="9" customFormat="1" ht="15" customHeight="1" x14ac:dyDescent="0.25">
      <c r="A9" s="83" t="s">
        <v>76</v>
      </c>
      <c r="B9" s="2"/>
      <c r="D9" s="86">
        <v>10638.68890171</v>
      </c>
      <c r="E9" s="87">
        <v>0</v>
      </c>
      <c r="F9" s="87">
        <v>0</v>
      </c>
      <c r="G9" s="14">
        <v>10638.68890171</v>
      </c>
      <c r="I9" s="81"/>
      <c r="K9" s="84"/>
      <c r="L9" s="82"/>
      <c r="M9" s="85">
        <v>0</v>
      </c>
      <c r="N9" s="13"/>
      <c r="P9" s="136"/>
      <c r="Q9" s="2"/>
      <c r="R9" s="139"/>
    </row>
    <row r="10" spans="1:19" s="90" customFormat="1" ht="15" customHeight="1" x14ac:dyDescent="0.25">
      <c r="A10" s="88" t="s">
        <v>18</v>
      </c>
      <c r="B10" s="88"/>
      <c r="C10" s="88"/>
      <c r="D10" s="89">
        <v>46627.245860889998</v>
      </c>
      <c r="E10" s="89">
        <v>77.568450049999967</v>
      </c>
      <c r="F10" s="89">
        <v>28.835132950000002</v>
      </c>
      <c r="G10" s="17">
        <v>46733.649443889997</v>
      </c>
      <c r="H10" s="88"/>
      <c r="I10" s="89">
        <v>4.3345904600000003</v>
      </c>
      <c r="J10" s="89"/>
      <c r="K10" s="89">
        <v>-68.641437969999998</v>
      </c>
      <c r="L10" s="89">
        <v>28.835132950000002</v>
      </c>
      <c r="M10" s="15">
        <v>75.036943690000001</v>
      </c>
      <c r="N10" s="16" t="s">
        <v>20</v>
      </c>
      <c r="P10" s="136"/>
      <c r="Q10" s="2"/>
    </row>
    <row r="11" spans="1:19" s="63" customFormat="1" ht="15" customHeight="1" x14ac:dyDescent="0.25">
      <c r="A11" s="63" t="s">
        <v>19</v>
      </c>
      <c r="P11" s="136"/>
    </row>
    <row r="12" spans="1:19" ht="15" customHeight="1" x14ac:dyDescent="0.25">
      <c r="K12" s="182"/>
    </row>
    <row r="13" spans="1:19" ht="15" customHeight="1" x14ac:dyDescent="0.25">
      <c r="D13" s="142"/>
      <c r="E13" s="142"/>
      <c r="F13" s="142"/>
      <c r="G13" s="142"/>
      <c r="H13" s="142"/>
      <c r="I13" s="142"/>
      <c r="J13" s="142"/>
      <c r="K13" s="183"/>
      <c r="L13" s="142"/>
      <c r="M13" s="142"/>
      <c r="N13" s="142"/>
    </row>
    <row r="14" spans="1:19" ht="15" customHeight="1" x14ac:dyDescent="0.25">
      <c r="K14" s="182"/>
    </row>
    <row r="15" spans="1:19" ht="15" customHeight="1" x14ac:dyDescent="0.25">
      <c r="E15" s="81"/>
      <c r="F15" s="81"/>
      <c r="G15" s="81"/>
      <c r="H15" s="81"/>
      <c r="I15" s="81"/>
      <c r="J15" s="81"/>
      <c r="K15" s="81"/>
      <c r="L15" s="81"/>
      <c r="M15" s="81"/>
    </row>
    <row r="16" spans="1:19" ht="15" customHeight="1" x14ac:dyDescent="0.25">
      <c r="F16" s="81"/>
      <c r="G16" s="81"/>
      <c r="H16" s="81"/>
      <c r="I16" s="81"/>
      <c r="J16" s="81"/>
      <c r="K16" s="81"/>
      <c r="L16" s="81"/>
      <c r="M16" s="81"/>
    </row>
  </sheetData>
  <mergeCells count="5">
    <mergeCell ref="A2:C4"/>
    <mergeCell ref="K2:N2"/>
    <mergeCell ref="D2:G2"/>
    <mergeCell ref="K3:L3"/>
    <mergeCell ref="M3:N3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EEC66-5645-4DD0-83D8-C357E0E7C9DF}">
  <sheetPr>
    <pageSetUpPr fitToPage="1"/>
  </sheetPr>
  <dimension ref="A1:O41"/>
  <sheetViews>
    <sheetView showGridLines="0" zoomScaleNormal="100" workbookViewId="0"/>
  </sheetViews>
  <sheetFormatPr baseColWidth="10" defaultColWidth="11.42578125" defaultRowHeight="15" x14ac:dyDescent="0.25"/>
  <cols>
    <col min="1" max="1" width="2.85546875" style="186" customWidth="1"/>
    <col min="2" max="2" width="57.140625" style="65" customWidth="1"/>
    <col min="3" max="3" width="2.140625" style="65" customWidth="1"/>
    <col min="4" max="9" width="8.5703125" style="65" customWidth="1"/>
    <col min="10" max="10" width="2.140625" style="65" customWidth="1"/>
    <col min="11" max="13" width="8.5703125" style="65" customWidth="1"/>
    <col min="14" max="14" width="2.140625" style="65" customWidth="1"/>
    <col min="15" max="15" width="8.5703125" style="184" customWidth="1"/>
    <col min="16" max="16384" width="11.42578125" style="65"/>
  </cols>
  <sheetData>
    <row r="1" spans="1:15" ht="15" customHeight="1" x14ac:dyDescent="0.25">
      <c r="A1" s="83" t="s">
        <v>21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5" ht="15" customHeight="1" x14ac:dyDescent="0.25">
      <c r="A2" s="171" t="s">
        <v>22</v>
      </c>
      <c r="B2" s="171"/>
      <c r="C2" s="150"/>
      <c r="D2" s="173" t="s">
        <v>3</v>
      </c>
      <c r="E2" s="173"/>
      <c r="F2" s="173"/>
      <c r="G2" s="173"/>
      <c r="H2" s="173"/>
      <c r="I2" s="173"/>
      <c r="J2" s="18"/>
      <c r="K2" s="174">
        <v>2026</v>
      </c>
      <c r="L2" s="174"/>
      <c r="M2" s="174"/>
      <c r="N2" s="19"/>
      <c r="O2" s="20" t="s">
        <v>6</v>
      </c>
    </row>
    <row r="3" spans="1:15" ht="45" customHeight="1" x14ac:dyDescent="0.25">
      <c r="A3" s="172"/>
      <c r="B3" s="172"/>
      <c r="C3" s="66"/>
      <c r="D3" s="67" t="s">
        <v>23</v>
      </c>
      <c r="E3" s="68" t="s">
        <v>24</v>
      </c>
      <c r="F3" s="68" t="s">
        <v>25</v>
      </c>
      <c r="G3" s="68" t="s">
        <v>26</v>
      </c>
      <c r="H3" s="68" t="s">
        <v>79</v>
      </c>
      <c r="I3" s="68" t="s">
        <v>88</v>
      </c>
      <c r="J3" s="21"/>
      <c r="K3" s="103" t="s">
        <v>78</v>
      </c>
      <c r="L3" s="68" t="s">
        <v>93</v>
      </c>
      <c r="M3" s="68" t="s">
        <v>94</v>
      </c>
      <c r="N3" s="21"/>
      <c r="O3" s="104" t="s">
        <v>89</v>
      </c>
    </row>
    <row r="4" spans="1:15" x14ac:dyDescent="0.25">
      <c r="A4" s="105">
        <v>10</v>
      </c>
      <c r="B4" s="106" t="s">
        <v>27</v>
      </c>
      <c r="C4" s="107"/>
      <c r="D4" s="107">
        <v>44.121482350000001</v>
      </c>
      <c r="E4" s="108">
        <v>30.47440739</v>
      </c>
      <c r="F4" s="108">
        <v>8.8491320499999997</v>
      </c>
      <c r="G4" s="108">
        <v>-0.56106968000000002</v>
      </c>
      <c r="H4" s="108"/>
      <c r="I4" s="108"/>
      <c r="J4" s="108"/>
      <c r="K4" s="109"/>
      <c r="L4" s="159"/>
      <c r="M4" s="159"/>
      <c r="N4" s="159"/>
      <c r="O4" s="160">
        <f t="shared" ref="O4:O12" si="0">SUM(D4:I4,M4)</f>
        <v>82.883952109999996</v>
      </c>
    </row>
    <row r="5" spans="1:15" x14ac:dyDescent="0.25">
      <c r="A5" s="110">
        <v>11</v>
      </c>
      <c r="B5" s="111" t="s">
        <v>28</v>
      </c>
      <c r="C5" s="112"/>
      <c r="D5" s="112">
        <v>15.965179989999999</v>
      </c>
      <c r="E5" s="112">
        <v>9.2076068099999979</v>
      </c>
      <c r="F5" s="112">
        <v>3.4950563799999999</v>
      </c>
      <c r="G5" s="112">
        <v>0.55913531000000005</v>
      </c>
      <c r="H5" s="112"/>
      <c r="I5" s="112"/>
      <c r="J5" s="112"/>
      <c r="K5" s="113"/>
      <c r="L5" s="156"/>
      <c r="M5" s="156"/>
      <c r="N5" s="156"/>
      <c r="O5" s="155">
        <f t="shared" si="0"/>
        <v>29.226978489999997</v>
      </c>
    </row>
    <row r="6" spans="1:15" x14ac:dyDescent="0.25">
      <c r="A6" s="110">
        <v>12</v>
      </c>
      <c r="B6" s="114" t="s">
        <v>29</v>
      </c>
      <c r="C6" s="115"/>
      <c r="D6" s="115">
        <v>6.4666242199999999</v>
      </c>
      <c r="E6" s="112">
        <v>-2.98994E-3</v>
      </c>
      <c r="F6" s="112"/>
      <c r="G6" s="116"/>
      <c r="H6" s="112"/>
      <c r="I6" s="112"/>
      <c r="J6" s="112"/>
      <c r="K6" s="113"/>
      <c r="L6" s="156"/>
      <c r="M6" s="156"/>
      <c r="N6" s="156"/>
      <c r="O6" s="155">
        <f t="shared" si="0"/>
        <v>6.46363428</v>
      </c>
    </row>
    <row r="7" spans="1:15" x14ac:dyDescent="0.25">
      <c r="A7" s="110">
        <v>13</v>
      </c>
      <c r="B7" s="111" t="s">
        <v>30</v>
      </c>
      <c r="C7" s="112"/>
      <c r="D7" s="112">
        <v>8.7662752600000005</v>
      </c>
      <c r="E7" s="112">
        <v>4.3049063899999984</v>
      </c>
      <c r="F7" s="112">
        <v>1.9803052800000003</v>
      </c>
      <c r="G7" s="112">
        <v>0.31396518000000001</v>
      </c>
      <c r="H7" s="112"/>
      <c r="I7" s="112"/>
      <c r="J7" s="112"/>
      <c r="K7" s="113">
        <v>5.0000000000000001E-3</v>
      </c>
      <c r="L7" s="156"/>
      <c r="M7" s="156"/>
      <c r="N7" s="156"/>
      <c r="O7" s="155">
        <f t="shared" si="0"/>
        <v>15.36545211</v>
      </c>
    </row>
    <row r="8" spans="1:15" x14ac:dyDescent="0.25">
      <c r="A8" s="110">
        <v>14</v>
      </c>
      <c r="B8" s="111" t="s">
        <v>31</v>
      </c>
      <c r="C8" s="112"/>
      <c r="D8" s="112">
        <v>134.71324208000001</v>
      </c>
      <c r="E8" s="112">
        <v>180.16120588000001</v>
      </c>
      <c r="F8" s="112">
        <v>22.968744230000002</v>
      </c>
      <c r="G8" s="112">
        <v>0.38142005000000001</v>
      </c>
      <c r="H8" s="112"/>
      <c r="I8" s="112"/>
      <c r="J8" s="112"/>
      <c r="K8" s="113"/>
      <c r="L8" s="156"/>
      <c r="M8" s="156"/>
      <c r="N8" s="156"/>
      <c r="O8" s="155">
        <f t="shared" si="0"/>
        <v>338.22461224</v>
      </c>
    </row>
    <row r="9" spans="1:15" x14ac:dyDescent="0.25">
      <c r="A9" s="110">
        <v>17</v>
      </c>
      <c r="B9" s="111" t="s">
        <v>77</v>
      </c>
      <c r="C9" s="112"/>
      <c r="D9" s="112">
        <v>358.81598444999997</v>
      </c>
      <c r="E9" s="112">
        <v>399.59712373000002</v>
      </c>
      <c r="F9" s="112">
        <v>135.6497588</v>
      </c>
      <c r="G9" s="112">
        <v>7.5635326000000003</v>
      </c>
      <c r="H9" s="117">
        <v>-0.50996547999999997</v>
      </c>
      <c r="I9" s="117">
        <v>0.13578745</v>
      </c>
      <c r="J9" s="112"/>
      <c r="K9" s="113"/>
      <c r="L9" s="157"/>
      <c r="M9" s="157"/>
      <c r="N9" s="156"/>
      <c r="O9" s="155">
        <f t="shared" si="0"/>
        <v>901.25222154999994</v>
      </c>
    </row>
    <row r="10" spans="1:15" x14ac:dyDescent="0.25">
      <c r="A10" s="110">
        <v>18</v>
      </c>
      <c r="B10" s="114" t="s">
        <v>32</v>
      </c>
      <c r="C10" s="115"/>
      <c r="D10" s="115">
        <v>7.16309489</v>
      </c>
      <c r="E10" s="112">
        <v>0.13939586000000001</v>
      </c>
      <c r="F10" s="112"/>
      <c r="G10" s="116"/>
      <c r="H10" s="112"/>
      <c r="I10" s="112"/>
      <c r="J10" s="112"/>
      <c r="K10" s="118"/>
      <c r="L10" s="156"/>
      <c r="M10" s="156"/>
      <c r="N10" s="156"/>
      <c r="O10" s="155">
        <f t="shared" si="0"/>
        <v>7.3024907499999996</v>
      </c>
    </row>
    <row r="11" spans="1:15" x14ac:dyDescent="0.25">
      <c r="A11" s="110">
        <v>20</v>
      </c>
      <c r="B11" s="111" t="s">
        <v>33</v>
      </c>
      <c r="C11" s="112"/>
      <c r="D11" s="112">
        <v>8.5765031</v>
      </c>
      <c r="E11" s="112">
        <v>40.029510799999997</v>
      </c>
      <c r="F11" s="112">
        <v>36.277682119999994</v>
      </c>
      <c r="G11" s="112">
        <v>24.028453679999998</v>
      </c>
      <c r="H11" s="112"/>
      <c r="I11" s="112"/>
      <c r="J11" s="112"/>
      <c r="K11" s="118"/>
      <c r="L11" s="156"/>
      <c r="M11" s="156"/>
      <c r="N11" s="156"/>
      <c r="O11" s="155">
        <f t="shared" si="0"/>
        <v>108.91214969999999</v>
      </c>
    </row>
    <row r="12" spans="1:15" x14ac:dyDescent="0.25">
      <c r="A12" s="110">
        <v>21</v>
      </c>
      <c r="B12" s="111" t="s">
        <v>34</v>
      </c>
      <c r="C12" s="112"/>
      <c r="D12" s="112">
        <v>113.6</v>
      </c>
      <c r="E12" s="112">
        <v>109.46171762</v>
      </c>
      <c r="F12" s="112">
        <v>20.114613299999998</v>
      </c>
      <c r="G12" s="117">
        <v>-17.812526760000001</v>
      </c>
      <c r="H12" s="112">
        <v>-0.75206909</v>
      </c>
      <c r="I12" s="117">
        <v>-10.75535213</v>
      </c>
      <c r="J12" s="117"/>
      <c r="K12" s="118"/>
      <c r="L12" s="157"/>
      <c r="M12" s="157">
        <v>-8.4980000000000003E-5</v>
      </c>
      <c r="N12" s="156"/>
      <c r="O12" s="161">
        <f t="shared" si="0"/>
        <v>213.85629796000001</v>
      </c>
    </row>
    <row r="13" spans="1:15" ht="15" customHeight="1" x14ac:dyDescent="0.25">
      <c r="A13" s="119">
        <v>24</v>
      </c>
      <c r="B13" s="120" t="s">
        <v>35</v>
      </c>
      <c r="C13" s="112"/>
      <c r="D13" s="121">
        <v>609.88286592000009</v>
      </c>
      <c r="E13" s="121">
        <v>3871.4305269200004</v>
      </c>
      <c r="F13" s="121">
        <v>4174.3304267399999</v>
      </c>
      <c r="G13" s="121">
        <v>2312.4667983700001</v>
      </c>
      <c r="H13" s="121">
        <v>266.77432276000002</v>
      </c>
      <c r="I13" s="121">
        <v>97.43865418</v>
      </c>
      <c r="J13" s="112"/>
      <c r="K13" s="122">
        <v>28.231999999999999</v>
      </c>
      <c r="L13" s="121">
        <v>-0.25399011999999999</v>
      </c>
      <c r="M13" s="121">
        <v>0.70470549999999998</v>
      </c>
      <c r="N13" s="112"/>
      <c r="O13" s="123">
        <v>11333.02830039</v>
      </c>
    </row>
    <row r="14" spans="1:15" x14ac:dyDescent="0.25">
      <c r="A14" s="185"/>
      <c r="B14" s="124" t="s">
        <v>12</v>
      </c>
      <c r="C14" s="69"/>
      <c r="D14" s="69">
        <v>100.38181456</v>
      </c>
      <c r="E14" s="69">
        <v>1043.63132868</v>
      </c>
      <c r="F14" s="69">
        <v>1649.68012275</v>
      </c>
      <c r="G14" s="69">
        <v>1368.05131807</v>
      </c>
      <c r="H14" s="69">
        <v>185.68701570000002</v>
      </c>
      <c r="I14" s="69">
        <v>36.10433974</v>
      </c>
      <c r="J14" s="69"/>
      <c r="K14" s="125">
        <v>8.2319999999999993</v>
      </c>
      <c r="L14" s="151">
        <v>-0.25399011999999999</v>
      </c>
      <c r="M14" s="151">
        <v>0.13093807000000002</v>
      </c>
      <c r="N14" s="151"/>
      <c r="O14" s="152">
        <f t="shared" ref="O14:O28" si="1">SUM(D14:I14,M14)</f>
        <v>4383.6668775700009</v>
      </c>
    </row>
    <row r="15" spans="1:15" x14ac:dyDescent="0.25">
      <c r="A15" s="185"/>
      <c r="B15" s="124" t="s">
        <v>13</v>
      </c>
      <c r="C15" s="69"/>
      <c r="D15" s="69">
        <v>363.24118543999998</v>
      </c>
      <c r="E15" s="69">
        <v>1243.6106930000001</v>
      </c>
      <c r="F15" s="69">
        <v>891.00804262999998</v>
      </c>
      <c r="G15" s="69">
        <v>500.63381549000002</v>
      </c>
      <c r="H15" s="69">
        <v>15.76929541</v>
      </c>
      <c r="I15" s="69">
        <v>11.38411037</v>
      </c>
      <c r="J15" s="69"/>
      <c r="K15" s="125"/>
      <c r="L15" s="151"/>
      <c r="M15" s="151">
        <v>0.15475249999999999</v>
      </c>
      <c r="N15" s="151"/>
      <c r="O15" s="152">
        <f t="shared" si="1"/>
        <v>3025.8018948399999</v>
      </c>
    </row>
    <row r="16" spans="1:15" x14ac:dyDescent="0.25">
      <c r="A16" s="185"/>
      <c r="B16" s="124" t="s">
        <v>14</v>
      </c>
      <c r="C16" s="127"/>
      <c r="D16" s="127">
        <v>93.318593259999986</v>
      </c>
      <c r="E16" s="69">
        <v>990.09853579000003</v>
      </c>
      <c r="F16" s="69">
        <v>817.46789502000001</v>
      </c>
      <c r="G16" s="69">
        <v>198.91739802999999</v>
      </c>
      <c r="H16" s="69">
        <v>24.013212709999998</v>
      </c>
      <c r="I16" s="69">
        <v>11.24819984</v>
      </c>
      <c r="J16" s="69"/>
      <c r="K16" s="125">
        <v>10</v>
      </c>
      <c r="L16" s="153"/>
      <c r="M16" s="151">
        <v>0.33232</v>
      </c>
      <c r="N16" s="151"/>
      <c r="O16" s="152">
        <f t="shared" si="1"/>
        <v>2135.39615465</v>
      </c>
    </row>
    <row r="17" spans="1:15" x14ac:dyDescent="0.25">
      <c r="A17" s="185"/>
      <c r="B17" s="124" t="s">
        <v>15</v>
      </c>
      <c r="C17" s="127"/>
      <c r="D17" s="69">
        <v>47.946022659999997</v>
      </c>
      <c r="E17" s="69">
        <v>366.74617290000003</v>
      </c>
      <c r="F17" s="69">
        <v>764.98622533999992</v>
      </c>
      <c r="G17" s="69">
        <v>232.80809094</v>
      </c>
      <c r="H17" s="69">
        <v>39.217217779999999</v>
      </c>
      <c r="I17" s="69">
        <v>35.762914620000004</v>
      </c>
      <c r="J17" s="69"/>
      <c r="K17" s="125">
        <v>10</v>
      </c>
      <c r="L17" s="151"/>
      <c r="M17" s="151">
        <v>7.643947999999999E-2</v>
      </c>
      <c r="N17" s="151"/>
      <c r="O17" s="152">
        <f t="shared" si="1"/>
        <v>1487.5430837200001</v>
      </c>
    </row>
    <row r="18" spans="1:15" x14ac:dyDescent="0.25">
      <c r="A18" s="185"/>
      <c r="B18" s="124" t="s">
        <v>16</v>
      </c>
      <c r="C18" s="127"/>
      <c r="D18" s="127">
        <v>4.9952500000000004</v>
      </c>
      <c r="E18" s="69">
        <v>227.34379655000001</v>
      </c>
      <c r="F18" s="69">
        <v>51.188141000000002</v>
      </c>
      <c r="G18" s="69">
        <v>12.056175839999998</v>
      </c>
      <c r="H18" s="69">
        <v>2.08758116</v>
      </c>
      <c r="I18" s="128">
        <v>2.9390896099999999</v>
      </c>
      <c r="J18" s="69"/>
      <c r="K18" s="125"/>
      <c r="L18" s="153"/>
      <c r="M18" s="153">
        <v>1.0255450000000001E-2</v>
      </c>
      <c r="N18" s="151"/>
      <c r="O18" s="152">
        <f t="shared" si="1"/>
        <v>300.62028960999999</v>
      </c>
    </row>
    <row r="19" spans="1:15" x14ac:dyDescent="0.25">
      <c r="A19" s="110">
        <v>25</v>
      </c>
      <c r="B19" s="114" t="s">
        <v>36</v>
      </c>
      <c r="C19" s="115"/>
      <c r="D19" s="112">
        <v>688.50608588</v>
      </c>
      <c r="E19" s="112">
        <v>137.23378730000002</v>
      </c>
      <c r="F19" s="129">
        <v>-7.0310000000000001E-4</v>
      </c>
      <c r="G19" s="129">
        <v>-6.4999999999999994E-5</v>
      </c>
      <c r="H19" s="129">
        <v>-3.0000000000000001E-5</v>
      </c>
      <c r="I19" s="129"/>
      <c r="J19" s="129"/>
      <c r="K19" s="130"/>
      <c r="L19" s="154"/>
      <c r="M19" s="154"/>
      <c r="N19" s="154"/>
      <c r="O19" s="155">
        <f t="shared" si="1"/>
        <v>825.73907508000002</v>
      </c>
    </row>
    <row r="20" spans="1:15" x14ac:dyDescent="0.25">
      <c r="A20" s="110">
        <v>30</v>
      </c>
      <c r="B20" s="114" t="s">
        <v>37</v>
      </c>
      <c r="C20" s="115"/>
      <c r="D20" s="112">
        <v>31.497973559999998</v>
      </c>
      <c r="E20" s="112">
        <v>271.15800861000002</v>
      </c>
      <c r="F20" s="112">
        <v>257.71956368999997</v>
      </c>
      <c r="G20" s="112">
        <v>46.922811080000002</v>
      </c>
      <c r="H20" s="112"/>
      <c r="I20" s="112"/>
      <c r="J20" s="112"/>
      <c r="K20" s="118"/>
      <c r="L20" s="156"/>
      <c r="M20" s="156"/>
      <c r="N20" s="156"/>
      <c r="O20" s="155">
        <f t="shared" si="1"/>
        <v>607.29835693999996</v>
      </c>
    </row>
    <row r="21" spans="1:15" x14ac:dyDescent="0.25">
      <c r="A21" s="110">
        <v>31</v>
      </c>
      <c r="B21" s="114" t="s">
        <v>38</v>
      </c>
      <c r="C21" s="115"/>
      <c r="D21" s="115">
        <v>2.6</v>
      </c>
      <c r="E21" s="112">
        <v>7.8927676500000006</v>
      </c>
      <c r="F21" s="112">
        <v>9.2918238100000003</v>
      </c>
      <c r="G21" s="116"/>
      <c r="H21" s="112"/>
      <c r="I21" s="112"/>
      <c r="J21" s="112"/>
      <c r="K21" s="118"/>
      <c r="L21" s="156"/>
      <c r="M21" s="156"/>
      <c r="N21" s="156"/>
      <c r="O21" s="155">
        <f t="shared" si="1"/>
        <v>19.784591460000001</v>
      </c>
    </row>
    <row r="22" spans="1:15" x14ac:dyDescent="0.25">
      <c r="A22" s="110">
        <v>32</v>
      </c>
      <c r="B22" s="114" t="s">
        <v>39</v>
      </c>
      <c r="C22" s="115"/>
      <c r="D22" s="112">
        <v>134.529</v>
      </c>
      <c r="E22" s="112">
        <v>130.38721670999999</v>
      </c>
      <c r="F22" s="112">
        <v>11.667912430000001</v>
      </c>
      <c r="G22" s="112">
        <v>-0.21799559999999998</v>
      </c>
      <c r="H22" s="117">
        <v>-0.23894244000000003</v>
      </c>
      <c r="I22" s="117">
        <v>-0.36891801000000002</v>
      </c>
      <c r="J22" s="131"/>
      <c r="K22" s="118"/>
      <c r="L22" s="157">
        <v>-2.1579099999999999E-3</v>
      </c>
      <c r="M22" s="157">
        <v>-2.3074230000000001E-2</v>
      </c>
      <c r="N22" s="157"/>
      <c r="O22" s="155">
        <f t="shared" si="1"/>
        <v>275.73519885999991</v>
      </c>
    </row>
    <row r="23" spans="1:15" x14ac:dyDescent="0.25">
      <c r="A23" s="110">
        <v>33</v>
      </c>
      <c r="B23" s="114" t="s">
        <v>40</v>
      </c>
      <c r="C23" s="115"/>
      <c r="D23" s="115">
        <v>7.83535</v>
      </c>
      <c r="E23" s="112">
        <v>2.9390000000000001</v>
      </c>
      <c r="F23" s="112"/>
      <c r="G23" s="116"/>
      <c r="H23" s="112"/>
      <c r="I23" s="112"/>
      <c r="J23" s="112"/>
      <c r="K23" s="118"/>
      <c r="L23" s="156"/>
      <c r="M23" s="156"/>
      <c r="N23" s="156"/>
      <c r="O23" s="155">
        <f t="shared" si="1"/>
        <v>10.77435</v>
      </c>
    </row>
    <row r="24" spans="1:15" x14ac:dyDescent="0.25">
      <c r="A24" s="110">
        <v>34</v>
      </c>
      <c r="B24" s="114" t="s">
        <v>41</v>
      </c>
      <c r="C24" s="115"/>
      <c r="D24" s="112">
        <v>93.015200000000007</v>
      </c>
      <c r="E24" s="112">
        <v>2.2749999999999999E-2</v>
      </c>
      <c r="F24" s="112">
        <v>2.1922669999999998E-2</v>
      </c>
      <c r="G24" s="112">
        <v>3.9E-2</v>
      </c>
      <c r="H24" s="112">
        <v>3.5000000000000003E-2</v>
      </c>
      <c r="I24" s="112">
        <v>3.1E-2</v>
      </c>
      <c r="J24" s="112"/>
      <c r="K24" s="113">
        <v>2.7E-2</v>
      </c>
      <c r="L24" s="156"/>
      <c r="M24" s="156">
        <v>-3.176472</v>
      </c>
      <c r="N24" s="156"/>
      <c r="O24" s="155">
        <f t="shared" si="1"/>
        <v>89.988400670000004</v>
      </c>
    </row>
    <row r="25" spans="1:15" x14ac:dyDescent="0.25">
      <c r="A25" s="110">
        <v>40</v>
      </c>
      <c r="B25" s="114" t="s">
        <v>42</v>
      </c>
      <c r="C25" s="115"/>
      <c r="D25" s="112">
        <v>1291.9567258700001</v>
      </c>
      <c r="E25" s="112">
        <v>1226.2993252599999</v>
      </c>
      <c r="F25" s="112">
        <v>179.15621422999999</v>
      </c>
      <c r="G25" s="112">
        <v>-10.399493970000002</v>
      </c>
      <c r="H25" s="117">
        <v>-14.664898859999999</v>
      </c>
      <c r="I25" s="117">
        <v>-1.07670208</v>
      </c>
      <c r="J25" s="112"/>
      <c r="K25" s="118"/>
      <c r="L25" s="157">
        <v>1.35E-2</v>
      </c>
      <c r="M25" s="157">
        <v>-1.3896719799999999</v>
      </c>
      <c r="N25" s="157"/>
      <c r="O25" s="155">
        <f t="shared" si="1"/>
        <v>2669.8814984699998</v>
      </c>
    </row>
    <row r="26" spans="1:15" x14ac:dyDescent="0.25">
      <c r="A26" s="110">
        <v>41</v>
      </c>
      <c r="B26" s="114" t="s">
        <v>43</v>
      </c>
      <c r="C26" s="115"/>
      <c r="D26" s="115">
        <v>255.04455630999999</v>
      </c>
      <c r="E26" s="112">
        <v>135</v>
      </c>
      <c r="F26" s="112">
        <v>47.7</v>
      </c>
      <c r="G26" s="116"/>
      <c r="H26" s="116"/>
      <c r="I26" s="116"/>
      <c r="J26" s="112"/>
      <c r="K26" s="118"/>
      <c r="L26" s="158"/>
      <c r="M26" s="158"/>
      <c r="N26" s="156"/>
      <c r="O26" s="155">
        <f t="shared" si="1"/>
        <v>437.74455630999995</v>
      </c>
    </row>
    <row r="27" spans="1:15" x14ac:dyDescent="0.25">
      <c r="A27" s="110">
        <v>42</v>
      </c>
      <c r="B27" s="114" t="s">
        <v>44</v>
      </c>
      <c r="C27" s="115"/>
      <c r="D27" s="115">
        <v>155.17972616</v>
      </c>
      <c r="E27" s="112">
        <v>272.02638313</v>
      </c>
      <c r="F27" s="112">
        <v>34.090555950000009</v>
      </c>
      <c r="G27" s="116"/>
      <c r="H27" s="112"/>
      <c r="I27" s="112">
        <v>-0.78659674999999996</v>
      </c>
      <c r="J27" s="112"/>
      <c r="K27" s="118"/>
      <c r="L27" s="156"/>
      <c r="M27" s="156"/>
      <c r="N27" s="156"/>
      <c r="O27" s="155">
        <f t="shared" si="1"/>
        <v>460.51006848999998</v>
      </c>
    </row>
    <row r="28" spans="1:15" x14ac:dyDescent="0.25">
      <c r="A28" s="110">
        <v>44</v>
      </c>
      <c r="B28" s="114" t="s">
        <v>45</v>
      </c>
      <c r="C28" s="115"/>
      <c r="D28" s="115">
        <v>260.70256946000001</v>
      </c>
      <c r="E28" s="112">
        <v>561.08435731999998</v>
      </c>
      <c r="F28" s="112">
        <v>985.10084082000003</v>
      </c>
      <c r="G28" s="112">
        <v>-38.026643749999998</v>
      </c>
      <c r="H28" s="112">
        <v>1.0162810900000001</v>
      </c>
      <c r="I28" s="112">
        <v>2.5611106800000001</v>
      </c>
      <c r="J28" s="112"/>
      <c r="K28" s="113">
        <v>-1.83</v>
      </c>
      <c r="L28" s="156"/>
      <c r="M28" s="156"/>
      <c r="N28" s="156"/>
      <c r="O28" s="155">
        <f t="shared" si="1"/>
        <v>1772.4385156199999</v>
      </c>
    </row>
    <row r="29" spans="1:15" x14ac:dyDescent="0.25">
      <c r="A29" s="119">
        <v>45</v>
      </c>
      <c r="B29" s="120" t="s">
        <v>46</v>
      </c>
      <c r="C29" s="115"/>
      <c r="D29" s="121">
        <v>4241.5394980299998</v>
      </c>
      <c r="E29" s="121">
        <v>7700.7037866299997</v>
      </c>
      <c r="F29" s="121">
        <v>3343.6935902500004</v>
      </c>
      <c r="G29" s="121">
        <v>251.72436970000001</v>
      </c>
      <c r="H29" s="121">
        <v>327.77939873999992</v>
      </c>
      <c r="I29" s="121">
        <v>-9.6105332900000349</v>
      </c>
      <c r="J29" s="112"/>
      <c r="K29" s="122">
        <v>191.74100000000001</v>
      </c>
      <c r="L29" s="121">
        <v>4.5762358600000006</v>
      </c>
      <c r="M29" s="121">
        <v>32.720885919999994</v>
      </c>
      <c r="N29" s="112"/>
      <c r="O29" s="123">
        <v>11333.02830039</v>
      </c>
    </row>
    <row r="30" spans="1:15" x14ac:dyDescent="0.25">
      <c r="A30" s="110"/>
      <c r="B30" s="124" t="s">
        <v>81</v>
      </c>
      <c r="C30" s="127"/>
      <c r="D30" s="69">
        <v>4241.5394980299998</v>
      </c>
      <c r="E30" s="69">
        <v>7700.7037866299997</v>
      </c>
      <c r="F30" s="69">
        <v>3343.6935902500004</v>
      </c>
      <c r="G30" s="69">
        <v>251.72436970000001</v>
      </c>
      <c r="H30" s="69">
        <v>284.54322441999994</v>
      </c>
      <c r="I30" s="69">
        <v>-87.314223170000034</v>
      </c>
      <c r="J30" s="69"/>
      <c r="K30" s="125">
        <v>60.21</v>
      </c>
      <c r="L30" s="137">
        <v>1.55412138</v>
      </c>
      <c r="M30" s="69">
        <v>-6.9551171199999988</v>
      </c>
      <c r="N30" s="69"/>
      <c r="O30" s="126">
        <v>15727.935128739999</v>
      </c>
    </row>
    <row r="31" spans="1:15" x14ac:dyDescent="0.25">
      <c r="A31" s="110"/>
      <c r="B31" s="124" t="s">
        <v>82</v>
      </c>
      <c r="C31" s="127"/>
      <c r="D31" s="127"/>
      <c r="E31" s="69"/>
      <c r="F31" s="69"/>
      <c r="G31" s="69"/>
      <c r="H31" s="69">
        <v>42.840453439999997</v>
      </c>
      <c r="I31" s="69">
        <v>58.43090428</v>
      </c>
      <c r="J31" s="69"/>
      <c r="K31" s="125">
        <v>89.5</v>
      </c>
      <c r="L31" s="69">
        <v>2.00764298</v>
      </c>
      <c r="M31" s="69">
        <v>6.1717157999999994</v>
      </c>
      <c r="N31" s="69"/>
      <c r="O31" s="126">
        <v>107.44307352</v>
      </c>
    </row>
    <row r="32" spans="1:15" x14ac:dyDescent="0.25">
      <c r="A32" s="110"/>
      <c r="B32" s="124" t="s">
        <v>83</v>
      </c>
      <c r="C32" s="127"/>
      <c r="D32" s="127"/>
      <c r="E32" s="69"/>
      <c r="F32" s="69"/>
      <c r="G32" s="69"/>
      <c r="H32" s="69">
        <v>0.39572088</v>
      </c>
      <c r="I32" s="69">
        <v>19.272785599999999</v>
      </c>
      <c r="J32" s="69"/>
      <c r="K32" s="125">
        <v>42.030999999999999</v>
      </c>
      <c r="L32" s="69">
        <v>6.5150070000000004E-2</v>
      </c>
      <c r="M32" s="69">
        <v>0.14885662999999999</v>
      </c>
      <c r="N32" s="69"/>
      <c r="O32" s="126">
        <v>19.817363109999999</v>
      </c>
    </row>
    <row r="33" spans="1:15" x14ac:dyDescent="0.25">
      <c r="A33" s="132" t="s">
        <v>6</v>
      </c>
      <c r="B33" s="132"/>
      <c r="C33" s="132"/>
      <c r="D33" s="133">
        <v>8470.4779375300004</v>
      </c>
      <c r="E33" s="133">
        <v>15089.550794070001</v>
      </c>
      <c r="F33" s="133">
        <v>9272.1074396500007</v>
      </c>
      <c r="G33" s="133">
        <v>2576.98169121</v>
      </c>
      <c r="H33" s="133">
        <v>579.43909671999995</v>
      </c>
      <c r="I33" s="133">
        <v>77.568450049999967</v>
      </c>
      <c r="J33" s="133"/>
      <c r="K33" s="134">
        <v>218.17500000000001</v>
      </c>
      <c r="L33" s="133">
        <v>4.3335878300000008</v>
      </c>
      <c r="M33" s="133">
        <v>28.836288229999994</v>
      </c>
      <c r="N33" s="133"/>
      <c r="O33" s="135">
        <v>36094.961697460007</v>
      </c>
    </row>
    <row r="35" spans="1:15" x14ac:dyDescent="0.25">
      <c r="O35" s="187"/>
    </row>
    <row r="37" spans="1:15" x14ac:dyDescent="0.25">
      <c r="O37" s="65"/>
    </row>
    <row r="38" spans="1:15" x14ac:dyDescent="0.25">
      <c r="O38" s="65"/>
    </row>
    <row r="39" spans="1:15" x14ac:dyDescent="0.25">
      <c r="O39" s="65"/>
    </row>
    <row r="40" spans="1:15" x14ac:dyDescent="0.25">
      <c r="O40" s="65"/>
    </row>
    <row r="41" spans="1:15" x14ac:dyDescent="0.25">
      <c r="O41" s="65"/>
    </row>
  </sheetData>
  <mergeCells count="3">
    <mergeCell ref="A2:B3"/>
    <mergeCell ref="D2:I2"/>
    <mergeCell ref="K2:M2"/>
  </mergeCells>
  <pageMargins left="0.7" right="0.7" top="0.78740157499999996" bottom="0.78740157499999996" header="0.3" footer="0.3"/>
  <pageSetup paperSize="9" scale="59" fitToHeight="0" orientation="portrait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B22"/>
  <sheetViews>
    <sheetView showGridLines="0" zoomScaleNormal="100" workbookViewId="0">
      <selection sqref="A1:C1"/>
    </sheetView>
  </sheetViews>
  <sheetFormatPr baseColWidth="10" defaultRowHeight="15" x14ac:dyDescent="0.25"/>
  <cols>
    <col min="1" max="2" width="2.140625" style="25" customWidth="1"/>
    <col min="3" max="3" width="23.5703125" style="25" customWidth="1"/>
    <col min="4" max="4" width="1.42578125" style="25" customWidth="1"/>
    <col min="5" max="5" width="9.28515625" style="25" customWidth="1"/>
    <col min="6" max="6" width="1.42578125" style="25" customWidth="1"/>
    <col min="7" max="7" width="9.28515625" style="25" customWidth="1"/>
    <col min="8" max="8" width="1.42578125" style="25" customWidth="1"/>
    <col min="9" max="9" width="9.28515625" style="25" customWidth="1"/>
    <col min="10" max="10" width="1.42578125" style="25" customWidth="1"/>
    <col min="11" max="11" width="9.28515625" style="25" customWidth="1"/>
    <col min="12" max="12" width="1.42578125" style="25" customWidth="1"/>
    <col min="13" max="13" width="9.28515625" style="25" customWidth="1"/>
    <col min="14" max="14" width="1.42578125" style="25" customWidth="1"/>
    <col min="15" max="15" width="9.28515625" style="25" customWidth="1"/>
    <col min="16" max="16" width="1.42578125" style="25" customWidth="1"/>
    <col min="17" max="17" width="9.28515625" style="25" customWidth="1"/>
    <col min="18" max="18" width="1.42578125" style="25" customWidth="1"/>
    <col min="19" max="19" width="9.28515625" style="25" customWidth="1"/>
    <col min="20" max="20" width="1.42578125" style="25" customWidth="1"/>
    <col min="21" max="21" width="9.28515625" style="25" customWidth="1"/>
    <col min="22" max="22" width="1.42578125" style="25" customWidth="1"/>
    <col min="23" max="23" width="9.28515625" style="25" customWidth="1"/>
    <col min="24" max="16384" width="11.42578125" style="25"/>
  </cols>
  <sheetData>
    <row r="1" spans="1:28" ht="60" customHeight="1" x14ac:dyDescent="0.25">
      <c r="A1" s="175" t="s">
        <v>48</v>
      </c>
      <c r="B1" s="175"/>
      <c r="C1" s="175"/>
      <c r="D1" s="22"/>
      <c r="E1" s="23" t="s">
        <v>49</v>
      </c>
      <c r="F1" s="23"/>
      <c r="G1" s="23" t="s">
        <v>50</v>
      </c>
      <c r="H1" s="23"/>
      <c r="I1" s="23" t="s">
        <v>51</v>
      </c>
      <c r="J1" s="23"/>
      <c r="K1" s="23" t="s">
        <v>52</v>
      </c>
      <c r="L1" s="23"/>
      <c r="M1" s="23" t="s">
        <v>53</v>
      </c>
      <c r="N1" s="23"/>
      <c r="O1" s="23" t="s">
        <v>54</v>
      </c>
      <c r="P1" s="23"/>
      <c r="Q1" s="23" t="s">
        <v>55</v>
      </c>
      <c r="R1" s="23"/>
      <c r="S1" s="23" t="s">
        <v>56</v>
      </c>
      <c r="T1" s="23"/>
      <c r="U1" s="23" t="s">
        <v>57</v>
      </c>
      <c r="V1" s="23"/>
      <c r="W1" s="24" t="s">
        <v>58</v>
      </c>
    </row>
    <row r="2" spans="1:28" x14ac:dyDescent="0.25">
      <c r="A2" s="26" t="s">
        <v>59</v>
      </c>
      <c r="B2" s="26"/>
      <c r="C2" s="26"/>
      <c r="D2" s="26"/>
      <c r="E2" s="26"/>
      <c r="F2" s="2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8"/>
      <c r="X2" s="29"/>
      <c r="Y2" s="29"/>
      <c r="Z2" s="29"/>
    </row>
    <row r="3" spans="1:28" x14ac:dyDescent="0.25">
      <c r="A3" s="30"/>
      <c r="B3" s="31" t="s">
        <v>60</v>
      </c>
      <c r="C3" s="32"/>
      <c r="D3" s="32"/>
      <c r="E3" s="33">
        <v>148729</v>
      </c>
      <c r="F3" s="34"/>
      <c r="G3" s="33">
        <v>144521</v>
      </c>
      <c r="H3" s="34"/>
      <c r="I3" s="33">
        <v>110514</v>
      </c>
      <c r="J3" s="34"/>
      <c r="K3" s="33">
        <v>105816</v>
      </c>
      <c r="L3" s="34"/>
      <c r="M3" s="33">
        <v>3325</v>
      </c>
      <c r="N3" s="33"/>
      <c r="O3" s="33">
        <v>807133</v>
      </c>
      <c r="P3" s="34"/>
      <c r="Q3" s="33">
        <v>4206</v>
      </c>
      <c r="R3" s="34"/>
      <c r="S3" s="33">
        <v>9551</v>
      </c>
      <c r="T3" s="34"/>
      <c r="U3" s="33">
        <v>4618</v>
      </c>
      <c r="V3" s="33"/>
      <c r="W3" s="35">
        <v>1338413</v>
      </c>
    </row>
    <row r="4" spans="1:28" x14ac:dyDescent="0.25">
      <c r="A4" s="30"/>
      <c r="B4" s="31" t="s">
        <v>61</v>
      </c>
      <c r="C4" s="36"/>
      <c r="D4" s="37"/>
      <c r="E4" s="38">
        <v>148725</v>
      </c>
      <c r="F4" s="34"/>
      <c r="G4" s="38">
        <v>144367</v>
      </c>
      <c r="H4" s="34"/>
      <c r="I4" s="38">
        <v>110511</v>
      </c>
      <c r="J4" s="34"/>
      <c r="K4" s="38">
        <v>105814</v>
      </c>
      <c r="L4" s="34"/>
      <c r="M4" s="38">
        <v>3324</v>
      </c>
      <c r="N4" s="34"/>
      <c r="O4" s="33">
        <v>806956</v>
      </c>
      <c r="P4" s="34"/>
      <c r="Q4" s="38">
        <v>4154</v>
      </c>
      <c r="R4" s="34"/>
      <c r="S4" s="38">
        <v>9429</v>
      </c>
      <c r="T4" s="34"/>
      <c r="U4" s="33">
        <v>4488</v>
      </c>
      <c r="V4" s="33"/>
      <c r="W4" s="35">
        <v>1337768</v>
      </c>
    </row>
    <row r="5" spans="1:28" x14ac:dyDescent="0.25">
      <c r="A5" s="30"/>
      <c r="B5" s="30"/>
      <c r="C5" s="36" t="s">
        <v>62</v>
      </c>
      <c r="D5" s="36"/>
      <c r="E5" s="39">
        <v>0.99997310544681939</v>
      </c>
      <c r="F5" s="39"/>
      <c r="G5" s="39">
        <v>0.99893441091606061</v>
      </c>
      <c r="H5" s="39"/>
      <c r="I5" s="39">
        <v>0.99997285411803027</v>
      </c>
      <c r="J5" s="39"/>
      <c r="K5" s="39">
        <v>0.99998109926665157</v>
      </c>
      <c r="L5" s="39"/>
      <c r="M5" s="39">
        <v>0.99969924812030075</v>
      </c>
      <c r="N5" s="39"/>
      <c r="O5" s="39">
        <v>0.99978070528648932</v>
      </c>
      <c r="P5" s="39"/>
      <c r="Q5" s="39">
        <v>0.98763670946267235</v>
      </c>
      <c r="R5" s="39"/>
      <c r="S5" s="39">
        <v>0.98722646843262485</v>
      </c>
      <c r="T5" s="39"/>
      <c r="U5" s="39">
        <v>0.9718492854049372</v>
      </c>
      <c r="V5" s="39"/>
      <c r="W5" s="40">
        <v>0.99951808597196834</v>
      </c>
    </row>
    <row r="6" spans="1:28" ht="7.5" customHeight="1" x14ac:dyDescent="0.25">
      <c r="A6" s="41"/>
      <c r="B6" s="41"/>
      <c r="C6" s="41"/>
      <c r="D6" s="41"/>
      <c r="E6" s="41"/>
      <c r="F6" s="41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3"/>
    </row>
    <row r="7" spans="1:28" x14ac:dyDescent="0.25">
      <c r="A7" s="44" t="s">
        <v>63</v>
      </c>
      <c r="B7" s="44"/>
      <c r="C7" s="44"/>
      <c r="D7" s="44"/>
      <c r="E7" s="44"/>
      <c r="F7" s="44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6"/>
    </row>
    <row r="8" spans="1:28" x14ac:dyDescent="0.25">
      <c r="A8" s="30"/>
      <c r="B8" s="31" t="s">
        <v>64</v>
      </c>
      <c r="C8" s="32"/>
      <c r="D8" s="32"/>
      <c r="E8" s="33">
        <v>129608</v>
      </c>
      <c r="F8" s="34"/>
      <c r="G8" s="33">
        <v>130360</v>
      </c>
      <c r="H8" s="34"/>
      <c r="I8" s="33">
        <v>109616</v>
      </c>
      <c r="J8" s="34"/>
      <c r="K8" s="33">
        <v>105596</v>
      </c>
      <c r="L8" s="34"/>
      <c r="M8" s="33">
        <v>3325</v>
      </c>
      <c r="N8" s="34"/>
      <c r="O8" s="33">
        <v>171733</v>
      </c>
      <c r="P8" s="34"/>
      <c r="Q8" s="33">
        <v>3470</v>
      </c>
      <c r="R8" s="34"/>
      <c r="S8" s="33">
        <v>9416</v>
      </c>
      <c r="T8" s="34"/>
      <c r="U8" s="33">
        <v>4589</v>
      </c>
      <c r="V8" s="33"/>
      <c r="W8" s="35">
        <v>667713</v>
      </c>
    </row>
    <row r="9" spans="1:28" x14ac:dyDescent="0.25">
      <c r="A9" s="30"/>
      <c r="B9" s="31" t="s">
        <v>65</v>
      </c>
      <c r="C9" s="32"/>
      <c r="D9" s="32"/>
      <c r="E9" s="33">
        <v>129604</v>
      </c>
      <c r="F9" s="34"/>
      <c r="G9" s="33">
        <v>130251</v>
      </c>
      <c r="H9" s="34"/>
      <c r="I9" s="33">
        <v>109613</v>
      </c>
      <c r="J9" s="34"/>
      <c r="K9" s="33">
        <v>105594</v>
      </c>
      <c r="L9" s="34"/>
      <c r="M9" s="33">
        <v>3324</v>
      </c>
      <c r="N9" s="34"/>
      <c r="O9" s="33">
        <v>171731</v>
      </c>
      <c r="P9" s="34"/>
      <c r="Q9" s="33">
        <v>3439</v>
      </c>
      <c r="R9" s="34"/>
      <c r="S9" s="33">
        <v>9300</v>
      </c>
      <c r="T9" s="34"/>
      <c r="U9" s="33">
        <v>4460</v>
      </c>
      <c r="V9" s="33"/>
      <c r="W9" s="35">
        <v>667316</v>
      </c>
    </row>
    <row r="10" spans="1:28" x14ac:dyDescent="0.25">
      <c r="A10" s="30"/>
      <c r="B10" s="30"/>
      <c r="C10" s="36" t="s">
        <v>66</v>
      </c>
      <c r="D10" s="36"/>
      <c r="E10" s="39">
        <v>0.99996913770754892</v>
      </c>
      <c r="F10" s="39"/>
      <c r="G10" s="39">
        <v>0.99916385394292728</v>
      </c>
      <c r="H10" s="39"/>
      <c r="I10" s="39">
        <v>0.99997263173259376</v>
      </c>
      <c r="J10" s="39"/>
      <c r="K10" s="39">
        <v>0.99998105988863217</v>
      </c>
      <c r="L10" s="39"/>
      <c r="M10" s="39">
        <v>0.99969924812030075</v>
      </c>
      <c r="N10" s="39"/>
      <c r="O10" s="39">
        <v>0.99998835401466235</v>
      </c>
      <c r="P10" s="39"/>
      <c r="Q10" s="39">
        <v>0.99106628242074923</v>
      </c>
      <c r="R10" s="39"/>
      <c r="S10" s="39">
        <v>0.98768054375531011</v>
      </c>
      <c r="T10" s="39"/>
      <c r="U10" s="39">
        <v>0.97188930050119848</v>
      </c>
      <c r="V10" s="39"/>
      <c r="W10" s="40">
        <v>0.99940543317263553</v>
      </c>
    </row>
    <row r="11" spans="1:28" ht="7.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3"/>
    </row>
    <row r="12" spans="1:28" x14ac:dyDescent="0.25">
      <c r="A12" s="44" t="s">
        <v>67</v>
      </c>
      <c r="B12" s="44"/>
      <c r="C12" s="44"/>
      <c r="D12" s="44"/>
      <c r="E12" s="44"/>
      <c r="F12" s="44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6"/>
    </row>
    <row r="13" spans="1:28" x14ac:dyDescent="0.25">
      <c r="A13" s="30"/>
      <c r="B13" s="31" t="s">
        <v>68</v>
      </c>
      <c r="C13" s="32"/>
      <c r="D13" s="32"/>
      <c r="E13" s="47">
        <v>1498.3758207799999</v>
      </c>
      <c r="F13" s="48"/>
      <c r="G13" s="47">
        <v>3411.4579188100001</v>
      </c>
      <c r="H13" s="48"/>
      <c r="I13" s="47">
        <v>2264.5329149899999</v>
      </c>
      <c r="J13" s="48"/>
      <c r="K13" s="47">
        <v>1022.78466432</v>
      </c>
      <c r="L13" s="48"/>
      <c r="M13" s="47">
        <v>121.82617440999999</v>
      </c>
      <c r="N13" s="48"/>
      <c r="O13" s="47">
        <v>5258.8718115299998</v>
      </c>
      <c r="P13" s="48"/>
      <c r="Q13" s="47">
        <v>1884.6071996799999</v>
      </c>
      <c r="R13" s="48"/>
      <c r="S13" s="47">
        <v>436.16216843000001</v>
      </c>
      <c r="T13" s="48"/>
      <c r="U13" s="47">
        <v>218.23081264000001</v>
      </c>
      <c r="V13" s="47"/>
      <c r="W13" s="49">
        <v>16116.849485590001</v>
      </c>
      <c r="X13" s="50"/>
      <c r="AB13" s="50"/>
    </row>
    <row r="14" spans="1:28" x14ac:dyDescent="0.25">
      <c r="A14" s="30"/>
      <c r="B14" s="31" t="s">
        <v>69</v>
      </c>
      <c r="C14" s="32"/>
      <c r="D14" s="32"/>
      <c r="E14" s="47">
        <v>1495.2337586599999</v>
      </c>
      <c r="F14" s="48"/>
      <c r="G14" s="47">
        <v>3344.64640551</v>
      </c>
      <c r="H14" s="48"/>
      <c r="I14" s="47">
        <v>2263.1417460900002</v>
      </c>
      <c r="J14" s="48"/>
      <c r="K14" s="47">
        <v>1022.50513971</v>
      </c>
      <c r="L14" s="48"/>
      <c r="M14" s="47">
        <v>121.70285241000001</v>
      </c>
      <c r="N14" s="48"/>
      <c r="O14" s="47">
        <v>5248.8761909000004</v>
      </c>
      <c r="P14" s="48"/>
      <c r="Q14" s="47">
        <v>1856.4445662600001</v>
      </c>
      <c r="R14" s="48"/>
      <c r="S14" s="47">
        <v>401.94705021999999</v>
      </c>
      <c r="T14" s="48"/>
      <c r="U14" s="47">
        <v>185.32804399</v>
      </c>
      <c r="V14" s="47"/>
      <c r="W14" s="49">
        <v>15939.825753750001</v>
      </c>
      <c r="X14" s="50"/>
      <c r="AB14" s="50"/>
    </row>
    <row r="15" spans="1:28" x14ac:dyDescent="0.25">
      <c r="A15" s="30"/>
      <c r="B15" s="31" t="s">
        <v>65</v>
      </c>
      <c r="C15" s="32"/>
      <c r="D15" s="32"/>
      <c r="E15" s="47">
        <v>1443.1315623</v>
      </c>
      <c r="F15" s="48"/>
      <c r="G15" s="47">
        <v>3223.2063410699998</v>
      </c>
      <c r="H15" s="48"/>
      <c r="I15" s="47">
        <v>2263.1417460900002</v>
      </c>
      <c r="J15" s="48"/>
      <c r="K15" s="47">
        <v>1022.50513971</v>
      </c>
      <c r="L15" s="48"/>
      <c r="M15" s="47">
        <v>121.70285241000001</v>
      </c>
      <c r="N15" s="48"/>
      <c r="O15" s="47">
        <v>5248.8761909000004</v>
      </c>
      <c r="P15" s="48"/>
      <c r="Q15" s="47">
        <v>1633.45838486</v>
      </c>
      <c r="R15" s="48"/>
      <c r="S15" s="47">
        <v>354.49332248000002</v>
      </c>
      <c r="T15" s="48"/>
      <c r="U15" s="47">
        <v>139.99715075</v>
      </c>
      <c r="V15" s="47"/>
      <c r="W15" s="49">
        <v>15450.51269057</v>
      </c>
      <c r="X15" s="50"/>
      <c r="AB15" s="50"/>
    </row>
    <row r="16" spans="1:28" x14ac:dyDescent="0.25">
      <c r="A16" s="30"/>
      <c r="B16" s="37"/>
      <c r="C16" s="36" t="s">
        <v>66</v>
      </c>
      <c r="D16" s="36"/>
      <c r="E16" s="39">
        <v>0.96313057264148738</v>
      </c>
      <c r="F16" s="39"/>
      <c r="G16" s="39">
        <v>0.94481785142298713</v>
      </c>
      <c r="H16" s="39"/>
      <c r="I16" s="39">
        <v>0.9993856707090496</v>
      </c>
      <c r="J16" s="39"/>
      <c r="K16" s="39">
        <v>0.99972670238443018</v>
      </c>
      <c r="L16" s="39"/>
      <c r="M16" s="39">
        <v>0.99898772164030236</v>
      </c>
      <c r="N16" s="39"/>
      <c r="O16" s="39">
        <v>0.99809928422136396</v>
      </c>
      <c r="P16" s="39"/>
      <c r="Q16" s="39">
        <v>0.86673678479916449</v>
      </c>
      <c r="R16" s="39"/>
      <c r="S16" s="39">
        <v>0.81275577787048014</v>
      </c>
      <c r="T16" s="39"/>
      <c r="U16" s="39">
        <v>0.64150955154505807</v>
      </c>
      <c r="V16" s="39"/>
      <c r="W16" s="40">
        <v>0.95865589018401087</v>
      </c>
    </row>
    <row r="17" spans="1:23" ht="7.5" customHeight="1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3"/>
    </row>
    <row r="18" spans="1:23" ht="15" customHeight="1" x14ac:dyDescent="0.25">
      <c r="A18" s="42"/>
      <c r="B18" s="41" t="s">
        <v>70</v>
      </c>
      <c r="C18" s="42"/>
      <c r="D18" s="42"/>
      <c r="E18" s="47">
        <v>11134.930729761427</v>
      </c>
      <c r="F18" s="47"/>
      <c r="G18" s="47">
        <v>24746.115892162055</v>
      </c>
      <c r="H18" s="47"/>
      <c r="I18" s="47">
        <v>20646.654558218463</v>
      </c>
      <c r="J18" s="47"/>
      <c r="K18" s="47">
        <v>9683.3640141485321</v>
      </c>
      <c r="L18" s="47"/>
      <c r="M18" s="47">
        <v>36613.373167870042</v>
      </c>
      <c r="N18" s="47"/>
      <c r="O18" s="47">
        <v>30564.523533316646</v>
      </c>
      <c r="P18" s="47"/>
      <c r="Q18" s="47">
        <v>474980.62950276246</v>
      </c>
      <c r="R18" s="47"/>
      <c r="S18" s="47">
        <v>38117.561556989247</v>
      </c>
      <c r="T18" s="47"/>
      <c r="U18" s="47">
        <v>31389.495683856501</v>
      </c>
      <c r="V18" s="47"/>
      <c r="W18" s="49">
        <v>23153.217801716128</v>
      </c>
    </row>
    <row r="19" spans="1:23" ht="15" customHeight="1" x14ac:dyDescent="0.25">
      <c r="A19" s="51"/>
      <c r="B19" s="52" t="s">
        <v>71</v>
      </c>
      <c r="C19" s="51"/>
      <c r="D19" s="51"/>
      <c r="E19" s="53">
        <v>3713.9</v>
      </c>
      <c r="F19" s="54"/>
      <c r="G19" s="53">
        <v>9359.31</v>
      </c>
      <c r="H19" s="54"/>
      <c r="I19" s="53">
        <v>3755.54</v>
      </c>
      <c r="J19" s="54"/>
      <c r="K19" s="53">
        <v>2300</v>
      </c>
      <c r="L19" s="54"/>
      <c r="M19" s="53">
        <v>4308.9799999999996</v>
      </c>
      <c r="N19" s="54"/>
      <c r="O19" s="53">
        <v>6998.07</v>
      </c>
      <c r="P19" s="54"/>
      <c r="Q19" s="53">
        <v>69349.5</v>
      </c>
      <c r="R19" s="54"/>
      <c r="S19" s="53">
        <v>7786.66</v>
      </c>
      <c r="T19" s="54"/>
      <c r="U19" s="53">
        <v>6343.77</v>
      </c>
      <c r="V19" s="53"/>
      <c r="W19" s="55" t="s">
        <v>47</v>
      </c>
    </row>
    <row r="20" spans="1:23" x14ac:dyDescent="0.25">
      <c r="A20" s="41" t="s">
        <v>72</v>
      </c>
      <c r="B20" s="41"/>
      <c r="C20" s="41"/>
      <c r="D20" s="41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</row>
    <row r="22" spans="1:23" ht="15" customHeight="1" x14ac:dyDescent="0.25"/>
  </sheetData>
  <mergeCells count="1">
    <mergeCell ref="A1:C1"/>
  </mergeCells>
  <pageMargins left="0.59055118110236227" right="0.59055118110236227" top="0.78740157480314965" bottom="0.78740157480314965" header="0.31496062992125984" footer="0.31496062992125984"/>
  <pageSetup paperSize="9" scale="66" orientation="landscape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70F75-3EA2-4524-8E99-407279EFCBB9}">
  <sheetPr>
    <pageSetUpPr fitToPage="1"/>
  </sheetPr>
  <dimension ref="A1:M10"/>
  <sheetViews>
    <sheetView showGridLines="0" zoomScaleNormal="100" workbookViewId="0">
      <selection sqref="A1:B1"/>
    </sheetView>
  </sheetViews>
  <sheetFormatPr baseColWidth="10" defaultRowHeight="15" customHeight="1" x14ac:dyDescent="0.25"/>
  <cols>
    <col min="1" max="1" width="2.85546875" style="57" customWidth="1"/>
    <col min="2" max="2" width="34.28515625" style="57" customWidth="1"/>
    <col min="3" max="11" width="9.28515625" style="57" customWidth="1"/>
    <col min="12" max="12" width="1.42578125" style="57" customWidth="1"/>
    <col min="13" max="13" width="9.28515625" style="57" customWidth="1"/>
    <col min="14" max="16384" width="11.42578125" style="57"/>
  </cols>
  <sheetData>
    <row r="1" spans="1:13" ht="60" customHeight="1" x14ac:dyDescent="0.25">
      <c r="A1" s="176" t="s">
        <v>90</v>
      </c>
      <c r="B1" s="176"/>
      <c r="C1" s="91" t="s">
        <v>49</v>
      </c>
      <c r="D1" s="91" t="s">
        <v>50</v>
      </c>
      <c r="E1" s="91" t="s">
        <v>51</v>
      </c>
      <c r="F1" s="91" t="s">
        <v>52</v>
      </c>
      <c r="G1" s="91" t="s">
        <v>53</v>
      </c>
      <c r="H1" s="91" t="s">
        <v>54</v>
      </c>
      <c r="I1" s="91" t="s">
        <v>55</v>
      </c>
      <c r="J1" s="91" t="s">
        <v>56</v>
      </c>
      <c r="K1" s="91" t="s">
        <v>57</v>
      </c>
      <c r="L1" s="92"/>
      <c r="M1" s="56" t="s">
        <v>73</v>
      </c>
    </row>
    <row r="2" spans="1:13" ht="15" customHeight="1" x14ac:dyDescent="0.25">
      <c r="A2" s="93" t="s">
        <v>59</v>
      </c>
      <c r="B2" s="93"/>
      <c r="C2" s="94">
        <v>26</v>
      </c>
      <c r="D2" s="94">
        <v>48</v>
      </c>
      <c r="E2" s="94">
        <v>12</v>
      </c>
      <c r="F2" s="94">
        <v>9</v>
      </c>
      <c r="G2" s="94">
        <v>1</v>
      </c>
      <c r="H2" s="94">
        <v>248</v>
      </c>
      <c r="I2" s="94">
        <v>16</v>
      </c>
      <c r="J2" s="94">
        <v>26</v>
      </c>
      <c r="K2" s="94">
        <v>21</v>
      </c>
      <c r="L2" s="94"/>
      <c r="M2" s="58">
        <v>407</v>
      </c>
    </row>
    <row r="3" spans="1:13" ht="15" customHeight="1" x14ac:dyDescent="0.25">
      <c r="B3" s="95" t="s">
        <v>91</v>
      </c>
      <c r="C3" s="96"/>
      <c r="D3" s="96"/>
      <c r="E3" s="96"/>
      <c r="F3" s="96"/>
      <c r="G3" s="96"/>
      <c r="H3" s="96"/>
      <c r="I3" s="96"/>
      <c r="J3" s="96"/>
      <c r="K3" s="96">
        <v>13</v>
      </c>
      <c r="L3" s="96"/>
      <c r="M3" s="97">
        <v>13</v>
      </c>
    </row>
    <row r="4" spans="1:13" ht="15" customHeight="1" x14ac:dyDescent="0.25">
      <c r="B4" s="95" t="s">
        <v>92</v>
      </c>
      <c r="C4" s="96"/>
      <c r="D4" s="96">
        <v>21</v>
      </c>
      <c r="E4" s="96">
        <v>1</v>
      </c>
      <c r="F4" s="96"/>
      <c r="G4" s="96"/>
      <c r="H4" s="96">
        <v>56</v>
      </c>
      <c r="I4" s="96">
        <v>6</v>
      </c>
      <c r="J4" s="96">
        <v>8</v>
      </c>
      <c r="K4" s="96">
        <v>5</v>
      </c>
      <c r="L4" s="96"/>
      <c r="M4" s="97">
        <v>97</v>
      </c>
    </row>
    <row r="5" spans="1:13" ht="15" customHeight="1" x14ac:dyDescent="0.25">
      <c r="A5" s="98" t="s">
        <v>74</v>
      </c>
      <c r="B5" s="98"/>
      <c r="C5" s="99">
        <v>740</v>
      </c>
      <c r="D5" s="99">
        <v>9503.7999999999993</v>
      </c>
      <c r="E5" s="99">
        <v>613.1</v>
      </c>
      <c r="F5" s="99">
        <v>455.2</v>
      </c>
      <c r="G5" s="99">
        <v>34.700000000000003</v>
      </c>
      <c r="H5" s="99">
        <v>4152</v>
      </c>
      <c r="I5" s="99">
        <v>14362.2</v>
      </c>
      <c r="J5" s="99">
        <v>7868.7</v>
      </c>
      <c r="K5" s="99">
        <v>5922.6</v>
      </c>
      <c r="L5" s="99"/>
      <c r="M5" s="100">
        <v>43652.299999999996</v>
      </c>
    </row>
    <row r="6" spans="1:13" ht="15" customHeight="1" x14ac:dyDescent="0.25">
      <c r="B6" s="95" t="s">
        <v>91</v>
      </c>
      <c r="C6" s="101"/>
      <c r="D6" s="101"/>
      <c r="E6" s="101"/>
      <c r="F6" s="101"/>
      <c r="G6" s="101"/>
      <c r="H6" s="101"/>
      <c r="I6" s="101"/>
      <c r="J6" s="101"/>
      <c r="K6" s="101">
        <v>1670.7</v>
      </c>
      <c r="L6" s="101"/>
      <c r="M6" s="102">
        <v>1670.7</v>
      </c>
    </row>
    <row r="7" spans="1:13" ht="15" customHeight="1" x14ac:dyDescent="0.25">
      <c r="B7" s="95" t="s">
        <v>92</v>
      </c>
      <c r="C7" s="101"/>
      <c r="D7" s="101">
        <v>8062.8</v>
      </c>
      <c r="E7" s="101">
        <v>6.9</v>
      </c>
      <c r="F7" s="101"/>
      <c r="G7" s="101"/>
      <c r="H7" s="101">
        <v>3027</v>
      </c>
      <c r="I7" s="101">
        <v>6314.7</v>
      </c>
      <c r="J7" s="101">
        <v>6207.7</v>
      </c>
      <c r="K7" s="101">
        <v>3724.6</v>
      </c>
      <c r="L7" s="101"/>
      <c r="M7" s="102">
        <v>27343.7</v>
      </c>
    </row>
    <row r="8" spans="1:13" ht="15" customHeight="1" x14ac:dyDescent="0.2">
      <c r="A8" s="177" t="s">
        <v>80</v>
      </c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</row>
    <row r="10" spans="1:13" ht="15" customHeight="1" x14ac:dyDescent="0.25"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</row>
  </sheetData>
  <mergeCells count="2">
    <mergeCell ref="A1:B1"/>
    <mergeCell ref="A8:M8"/>
  </mergeCells>
  <pageMargins left="0.59055118110236227" right="0.59055118110236227" top="0.78740157480314965" bottom="0.78740157480314965" header="0.31496062992125984" footer="0.31496062992125984"/>
  <pageSetup paperSize="9" scale="66" orientation="landscape" r:id="rId1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 2026</vt:lpstr>
      <vt:lpstr>Krisenbewältigungsfonds</vt:lpstr>
      <vt:lpstr>COFAG-Zuschüsse</vt:lpstr>
      <vt:lpstr>COFAG-NoAG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Bierbaumer Daniel</cp:lastModifiedBy>
  <dcterms:created xsi:type="dcterms:W3CDTF">2024-11-24T19:38:21Z</dcterms:created>
  <dcterms:modified xsi:type="dcterms:W3CDTF">2026-05-31T17:50:46Z</dcterms:modified>
</cp:coreProperties>
</file>